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<sst xmlns="http://schemas.openxmlformats.org/spreadsheetml/2006/main" count="125" uniqueCount="110">
  <si>
    <t>TABLE 4 - OPERATING EXPENDITURES</t>
  </si>
  <si>
    <t>% of Total</t>
  </si>
  <si>
    <t xml:space="preserve">Personnel </t>
  </si>
  <si>
    <t xml:space="preserve">% of Total </t>
  </si>
  <si>
    <t xml:space="preserve">Collection </t>
  </si>
  <si>
    <t>Other</t>
  </si>
  <si>
    <t xml:space="preserve">Total </t>
  </si>
  <si>
    <t>Salary</t>
  </si>
  <si>
    <t>Employee</t>
  </si>
  <si>
    <t>Personnel</t>
  </si>
  <si>
    <t>For</t>
  </si>
  <si>
    <t>Costs ($)</t>
  </si>
  <si>
    <t>Collection</t>
  </si>
  <si>
    <t>Total ($)</t>
  </si>
  <si>
    <t>Operating ($)</t>
  </si>
  <si>
    <t>Capital</t>
  </si>
  <si>
    <t>&amp; Wages</t>
  </si>
  <si>
    <t>Benefits</t>
  </si>
  <si>
    <t>($)</t>
  </si>
  <si>
    <t xml:space="preserve">Per Capita </t>
  </si>
  <si>
    <t xml:space="preserve">Other </t>
  </si>
  <si>
    <t xml:space="preserve"> Operating </t>
  </si>
  <si>
    <t xml:space="preserve"> Per Capita</t>
  </si>
  <si>
    <t xml:space="preserve"> Outlay ($)</t>
  </si>
  <si>
    <t>County Libraries</t>
  </si>
  <si>
    <t>Mecklenburg</t>
  </si>
  <si>
    <t>Wake</t>
  </si>
  <si>
    <t>Guilford (Greensboro)</t>
  </si>
  <si>
    <t>Cumberland</t>
  </si>
  <si>
    <t>Forsyth</t>
  </si>
  <si>
    <t>Durham</t>
  </si>
  <si>
    <t>Buncombe (Asheville)</t>
  </si>
  <si>
    <t>Onslow</t>
  </si>
  <si>
    <t>New Hanover</t>
  </si>
  <si>
    <t>Davidson</t>
  </si>
  <si>
    <t>Rowan</t>
  </si>
  <si>
    <t>Randolph</t>
  </si>
  <si>
    <t>Pitt (Sheppard)</t>
  </si>
  <si>
    <t>Robeson</t>
  </si>
  <si>
    <t>Wayne</t>
  </si>
  <si>
    <t>Union</t>
  </si>
  <si>
    <t>Johnston</t>
  </si>
  <si>
    <t>Iredell</t>
  </si>
  <si>
    <t>Catawba</t>
  </si>
  <si>
    <t>Rockingham</t>
  </si>
  <si>
    <t>Nash (Braswell)</t>
  </si>
  <si>
    <t>Burke</t>
  </si>
  <si>
    <t>Harnett</t>
  </si>
  <si>
    <t>Cleveland</t>
  </si>
  <si>
    <t>Henderson</t>
  </si>
  <si>
    <t>Caldwell</t>
  </si>
  <si>
    <t>Wilson</t>
  </si>
  <si>
    <t>Brunswick</t>
  </si>
  <si>
    <t>Rutherford</t>
  </si>
  <si>
    <t>Stanly</t>
  </si>
  <si>
    <t>Edgecombe</t>
  </si>
  <si>
    <t>Sampson-Clinton</t>
  </si>
  <si>
    <t>Columbus</t>
  </si>
  <si>
    <t>Haywood</t>
  </si>
  <si>
    <t>Lee</t>
  </si>
  <si>
    <t>Granville</t>
  </si>
  <si>
    <t>Franklin</t>
  </si>
  <si>
    <t>Duplin</t>
  </si>
  <si>
    <t>Vance (Perry)</t>
  </si>
  <si>
    <t>McDowell</t>
  </si>
  <si>
    <t>Halifax</t>
  </si>
  <si>
    <t>Pender</t>
  </si>
  <si>
    <t>Scotland</t>
  </si>
  <si>
    <t>Davie</t>
  </si>
  <si>
    <t>Alexander</t>
  </si>
  <si>
    <t>Bladen</t>
  </si>
  <si>
    <t>Transylvania</t>
  </si>
  <si>
    <t>Warren</t>
  </si>
  <si>
    <t>Madison</t>
  </si>
  <si>
    <t>Polk</t>
  </si>
  <si>
    <t>Totals</t>
  </si>
  <si>
    <t>Regional Libraries</t>
  </si>
  <si>
    <t>Gaston-Lincoln</t>
  </si>
  <si>
    <t>Sandhill</t>
  </si>
  <si>
    <t>Central NC</t>
  </si>
  <si>
    <t>CPC</t>
  </si>
  <si>
    <t>Northwestern</t>
  </si>
  <si>
    <t>Appalachian</t>
  </si>
  <si>
    <t>Hyconeechee</t>
  </si>
  <si>
    <t>East Albemarle</t>
  </si>
  <si>
    <t>Neuse</t>
  </si>
  <si>
    <t>Albemarle</t>
  </si>
  <si>
    <t>Fontana</t>
  </si>
  <si>
    <t>BHM</t>
  </si>
  <si>
    <t>AMY</t>
  </si>
  <si>
    <t>Pettigrew</t>
  </si>
  <si>
    <t>Nantahala</t>
  </si>
  <si>
    <t>Municipal Libraries</t>
  </si>
  <si>
    <t>High Point</t>
  </si>
  <si>
    <t>Chapel Hill</t>
  </si>
  <si>
    <t>Hickory</t>
  </si>
  <si>
    <t>Mooresville</t>
  </si>
  <si>
    <t>Roanoke Rapids</t>
  </si>
  <si>
    <t>Southern Pines</t>
  </si>
  <si>
    <t>Washington (Brown)</t>
  </si>
  <si>
    <t>Farmville</t>
  </si>
  <si>
    <t>North Carolina</t>
  </si>
  <si>
    <t>Nashville (Cooley)</t>
  </si>
  <si>
    <t>Unencumbered</t>
  </si>
  <si>
    <t>Balance</t>
  </si>
  <si>
    <t>as a % of Total</t>
  </si>
  <si>
    <t>Operating Receipts</t>
  </si>
  <si>
    <t>Cabarrus</t>
  </si>
  <si>
    <t>Kings Mtn. (Mauney)</t>
  </si>
  <si>
    <t>Statistical Report of North Carolina Public Libraries, July 1, 2001 - June 30, 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</si>
</sst>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"/>
    <numFmt numFmtId="166" formatCode="_(* #,##0_);_(* \(#,##0\);_(* &quot;-&quot;??_);_(@_)"/>
    <numFmt numFmtId="167" formatCode="#,##0.0_);\(#,##0.0\)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" fillId="0" borderId="0" applyBorder="0">
      <alignment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1">
      <alignment/>
      <protection/>
    </xf>
    <xf numFmtId="3" fontId="0" fillId="0" borderId="2" applyNumberFormat="0" applyFont="0">
      <alignment/>
      <protection/>
    </xf>
    <xf numFmtId="3" fontId="0" fillId="0" borderId="3" applyNumberFormat="0" applyFont="0">
      <alignment/>
      <protection/>
    </xf>
    <xf numFmtId="3" fontId="0" fillId="0" borderId="4" applyNumberFormat="0" applyFont="0">
      <alignment/>
      <protection/>
    </xf>
    <xf numFmtId="3" fontId="0" fillId="0" borderId="5">
      <alignment/>
      <protection/>
    </xf>
    <xf numFmtId="4" fontId="0" fillId="0" borderId="6" applyNumberFormat="0" applyFont="0">
      <alignment/>
      <protection/>
    </xf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8" fontId="2" fillId="0" borderId="0" xfId="0" applyNumberFormat="1" applyFont="1" applyAlignment="1">
      <alignment/>
    </xf>
    <xf numFmtId="9" fontId="2" fillId="0" borderId="0" xfId="22" applyFont="1" applyAlignment="1">
      <alignment/>
    </xf>
    <xf numFmtId="9" fontId="2" fillId="0" borderId="4" xfId="26" applyNumberFormat="1" applyFont="1" applyFill="1">
      <alignment/>
      <protection/>
    </xf>
    <xf numFmtId="3" fontId="2" fillId="0" borderId="4" xfId="26" applyNumberFormat="1" applyFont="1" applyFill="1">
      <alignment/>
      <protection/>
    </xf>
    <xf numFmtId="3" fontId="2" fillId="0" borderId="2" xfId="24" applyNumberFormat="1" applyFont="1" applyFill="1">
      <alignment/>
      <protection/>
    </xf>
    <xf numFmtId="3" fontId="2" fillId="0" borderId="2" xfId="24" applyFont="1" applyFill="1">
      <alignment/>
      <protection/>
    </xf>
    <xf numFmtId="9" fontId="2" fillId="0" borderId="3" xfId="25" applyNumberFormat="1" applyFont="1" applyFill="1">
      <alignment/>
      <protection/>
    </xf>
    <xf numFmtId="3" fontId="2" fillId="0" borderId="6" xfId="28" applyNumberFormat="1" applyFont="1" applyFill="1">
      <alignment/>
      <protection/>
    </xf>
    <xf numFmtId="3" fontId="3" fillId="0" borderId="0" xfId="0" applyNumberFormat="1" applyFont="1" applyAlignment="1">
      <alignment/>
    </xf>
    <xf numFmtId="9" fontId="2" fillId="0" borderId="1" xfId="26" applyNumberFormat="1" applyFont="1" applyFill="1" applyBorder="1">
      <alignment/>
      <protection/>
    </xf>
    <xf numFmtId="0" fontId="2" fillId="0" borderId="16" xfId="0" applyFont="1" applyBorder="1" applyAlignment="1">
      <alignment wrapText="1"/>
    </xf>
    <xf numFmtId="9" fontId="2" fillId="0" borderId="17" xfId="26" applyNumberFormat="1" applyFont="1" applyFill="1" applyBorder="1">
      <alignment/>
      <protection/>
    </xf>
    <xf numFmtId="9" fontId="2" fillId="0" borderId="18" xfId="22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26" applyNumberFormat="1" applyFont="1" applyFill="1" applyBorder="1">
      <alignment/>
      <protection/>
    </xf>
    <xf numFmtId="3" fontId="2" fillId="0" borderId="22" xfId="28" applyNumberFormat="1" applyFont="1" applyFill="1" applyBorder="1">
      <alignment/>
      <protection/>
    </xf>
    <xf numFmtId="3" fontId="2" fillId="0" borderId="3" xfId="0" applyNumberFormat="1" applyFont="1" applyBorder="1" applyAlignment="1">
      <alignment wrapText="1"/>
    </xf>
    <xf numFmtId="3" fontId="2" fillId="0" borderId="3" xfId="24" applyFont="1" applyFill="1" applyBorder="1">
      <alignment/>
      <protection/>
    </xf>
    <xf numFmtId="3" fontId="2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5" xfId="26" applyNumberFormat="1" applyFont="1" applyFill="1" applyBorder="1">
      <alignment/>
      <protection/>
    </xf>
    <xf numFmtId="3" fontId="2" fillId="0" borderId="3" xfId="28" applyNumberFormat="1" applyFont="1" applyFill="1" applyBorder="1">
      <alignment/>
      <protection/>
    </xf>
    <xf numFmtId="1" fontId="2" fillId="0" borderId="17" xfId="26" applyNumberFormat="1" applyFont="1" applyFill="1" applyBorder="1">
      <alignment/>
      <protection/>
    </xf>
    <xf numFmtId="1" fontId="2" fillId="0" borderId="1" xfId="26" applyNumberFormat="1" applyFont="1" applyFill="1" applyBorder="1">
      <alignment/>
      <protection/>
    </xf>
    <xf numFmtId="1" fontId="2" fillId="0" borderId="4" xfId="26" applyNumberFormat="1" applyFont="1" applyFill="1">
      <alignment/>
      <protection/>
    </xf>
    <xf numFmtId="0" fontId="2" fillId="0" borderId="2" xfId="24" applyFont="1" applyFill="1">
      <alignment/>
      <protection/>
    </xf>
    <xf numFmtId="3" fontId="2" fillId="0" borderId="6" xfId="24" applyNumberFormat="1" applyFont="1" applyFill="1" applyBorder="1">
      <alignment/>
      <protection/>
    </xf>
    <xf numFmtId="2" fontId="2" fillId="0" borderId="17" xfId="26" applyNumberFormat="1" applyFont="1" applyFill="1" applyBorder="1">
      <alignment/>
      <protection/>
    </xf>
    <xf numFmtId="2" fontId="2" fillId="0" borderId="1" xfId="26" applyNumberFormat="1" applyFont="1" applyFill="1" applyBorder="1">
      <alignment/>
      <protection/>
    </xf>
    <xf numFmtId="2" fontId="2" fillId="0" borderId="4" xfId="26" applyNumberFormat="1" applyFont="1" applyFill="1">
      <alignment/>
      <protection/>
    </xf>
    <xf numFmtId="2" fontId="2" fillId="0" borderId="2" xfId="24" applyNumberFormat="1" applyFont="1" applyFill="1">
      <alignment/>
      <protection/>
    </xf>
    <xf numFmtId="4" fontId="2" fillId="0" borderId="2" xfId="24" applyNumberFormat="1" applyFont="1" applyFill="1">
      <alignment/>
      <protection/>
    </xf>
    <xf numFmtId="2" fontId="2" fillId="0" borderId="3" xfId="24" applyNumberFormat="1" applyFont="1" applyFill="1" applyBorder="1">
      <alignment/>
      <protection/>
    </xf>
    <xf numFmtId="4" fontId="2" fillId="0" borderId="3" xfId="24" applyNumberFormat="1" applyFont="1" applyFill="1" applyBorder="1">
      <alignment/>
      <protection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3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66" fontId="2" fillId="0" borderId="0" xfId="15" applyNumberFormat="1" applyFont="1" applyFill="1" applyAlignment="1">
      <alignment/>
    </xf>
    <xf numFmtId="1" fontId="2" fillId="0" borderId="28" xfId="26" applyNumberFormat="1" applyFont="1" applyFill="1" applyBorder="1">
      <alignment/>
      <protection/>
    </xf>
    <xf numFmtId="2" fontId="2" fillId="0" borderId="28" xfId="26" applyNumberFormat="1" applyFont="1" applyFill="1" applyBorder="1">
      <alignment/>
      <protection/>
    </xf>
    <xf numFmtId="3" fontId="2" fillId="0" borderId="1" xfId="0" applyNumberFormat="1" applyFont="1" applyFill="1" applyBorder="1" applyAlignment="1">
      <alignment/>
    </xf>
    <xf numFmtId="37" fontId="2" fillId="0" borderId="1" xfId="17" applyNumberFormat="1" applyFont="1" applyFill="1" applyBorder="1" applyAlignment="1">
      <alignment/>
    </xf>
    <xf numFmtId="166" fontId="2" fillId="0" borderId="1" xfId="15" applyNumberFormat="1" applyFont="1" applyFill="1" applyBorder="1" applyAlignment="1">
      <alignment/>
    </xf>
    <xf numFmtId="37" fontId="2" fillId="0" borderId="17" xfId="17" applyNumberFormat="1" applyFont="1" applyFill="1" applyBorder="1" applyAlignment="1">
      <alignment/>
    </xf>
    <xf numFmtId="2" fontId="2" fillId="0" borderId="5" xfId="26" applyNumberFormat="1" applyFont="1" applyFill="1" applyBorder="1">
      <alignment/>
      <protection/>
    </xf>
    <xf numFmtId="2" fontId="2" fillId="0" borderId="32" xfId="26" applyNumberFormat="1" applyFont="1" applyFill="1" applyBorder="1">
      <alignment/>
      <protection/>
    </xf>
    <xf numFmtId="0" fontId="2" fillId="0" borderId="17" xfId="0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3" fontId="2" fillId="0" borderId="1" xfId="26" applyNumberFormat="1" applyFont="1" applyFill="1" applyBorder="1">
      <alignment/>
      <protection/>
    </xf>
    <xf numFmtId="0" fontId="6" fillId="0" borderId="0" xfId="0" applyFont="1" applyFill="1" applyAlignment="1">
      <alignment horizontal="right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yperlink" xfId="21"/>
    <cellStyle name="Percent" xfId="22"/>
    <cellStyle name="Statistical Report" xfId="23"/>
    <cellStyle name="StatReport2double" xfId="24"/>
    <cellStyle name="StatReport3double" xfId="25"/>
    <cellStyle name="StatReport3side" xfId="26"/>
    <cellStyle name="StatReportdoublebottom" xfId="27"/>
    <cellStyle name="StatReportNCRow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3"/>
  <sheetViews>
    <sheetView showGridLines="0" tabSelected="1" zoomScale="75" zoomScaleNormal="75" workbookViewId="0" topLeftCell="A1">
      <pane xSplit="2" ySplit="6" topLeftCell="J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" sqref="O1"/>
    </sheetView>
  </sheetViews>
  <sheetFormatPr defaultColWidth="9.140625" defaultRowHeight="12.75"/>
  <cols>
    <col min="1" max="1" width="4.28125" style="1" customWidth="1"/>
    <col min="2" max="2" width="23.57421875" style="1" bestFit="1" customWidth="1"/>
    <col min="3" max="4" width="12.00390625" style="1" customWidth="1"/>
    <col min="5" max="5" width="13.28125" style="1" bestFit="1" customWidth="1"/>
    <col min="6" max="6" width="11.57421875" style="1" bestFit="1" customWidth="1"/>
    <col min="7" max="7" width="12.140625" style="1" bestFit="1" customWidth="1"/>
    <col min="8" max="8" width="12.28125" style="1" customWidth="1"/>
    <col min="9" max="9" width="11.7109375" style="1" bestFit="1" customWidth="1"/>
    <col min="10" max="10" width="12.28125" style="1" bestFit="1" customWidth="1"/>
    <col min="11" max="11" width="12.00390625" style="1" bestFit="1" customWidth="1"/>
    <col min="12" max="12" width="11.00390625" style="1" customWidth="1"/>
    <col min="13" max="13" width="10.28125" style="1" customWidth="1"/>
    <col min="14" max="14" width="13.421875" style="1" bestFit="1" customWidth="1"/>
    <col min="15" max="15" width="14.57421875" style="1" bestFit="1" customWidth="1"/>
    <col min="16" max="16" width="9.140625" style="1" hidden="1" customWidth="1"/>
    <col min="17" max="17" width="14.8515625" style="1" hidden="1" customWidth="1"/>
    <col min="18" max="18" width="18.28125" style="1" hidden="1" customWidth="1"/>
    <col min="19" max="19" width="9.140625" style="1" hidden="1" customWidth="1"/>
    <col min="20" max="20" width="13.28125" style="1" bestFit="1" customWidth="1"/>
    <col min="21" max="16384" width="9.140625" style="1" customWidth="1"/>
  </cols>
  <sheetData>
    <row r="1" spans="1:18" ht="1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8"/>
      <c r="M1" s="48"/>
      <c r="N1" s="48"/>
      <c r="O1" s="92" t="s">
        <v>109</v>
      </c>
      <c r="Q1" s="2"/>
      <c r="R1" s="2"/>
    </row>
    <row r="2" spans="1:18" ht="12.75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8"/>
      <c r="M2" s="48"/>
      <c r="N2" s="48"/>
      <c r="O2" s="48"/>
      <c r="Q2" s="2"/>
      <c r="R2" s="2"/>
    </row>
    <row r="3" spans="1:18" ht="12.75" thickTop="1">
      <c r="A3" s="50"/>
      <c r="B3" s="51"/>
      <c r="C3" s="52"/>
      <c r="D3" s="51"/>
      <c r="E3" s="52"/>
      <c r="F3" s="53" t="s">
        <v>1</v>
      </c>
      <c r="G3" s="53" t="s">
        <v>2</v>
      </c>
      <c r="H3" s="53"/>
      <c r="I3" s="54" t="s">
        <v>3</v>
      </c>
      <c r="J3" s="53" t="s">
        <v>4</v>
      </c>
      <c r="K3" s="55"/>
      <c r="L3" s="53" t="s">
        <v>1</v>
      </c>
      <c r="M3" s="53" t="s">
        <v>5</v>
      </c>
      <c r="N3" s="53"/>
      <c r="O3" s="56" t="s">
        <v>6</v>
      </c>
      <c r="P3" s="4"/>
      <c r="Q3" s="3"/>
      <c r="R3" s="5" t="s">
        <v>103</v>
      </c>
    </row>
    <row r="4" spans="1:18" ht="12">
      <c r="A4" s="57"/>
      <c r="B4" s="58"/>
      <c r="C4" s="59" t="s">
        <v>7</v>
      </c>
      <c r="D4" s="58" t="s">
        <v>8</v>
      </c>
      <c r="E4" s="59" t="s">
        <v>9</v>
      </c>
      <c r="F4" s="60" t="s">
        <v>10</v>
      </c>
      <c r="G4" s="60" t="s">
        <v>11</v>
      </c>
      <c r="H4" s="60" t="s">
        <v>12</v>
      </c>
      <c r="I4" s="60" t="s">
        <v>10</v>
      </c>
      <c r="J4" s="60" t="s">
        <v>11</v>
      </c>
      <c r="K4" s="61" t="s">
        <v>5</v>
      </c>
      <c r="L4" s="60" t="s">
        <v>10</v>
      </c>
      <c r="M4" s="60" t="s">
        <v>11</v>
      </c>
      <c r="N4" s="60" t="s">
        <v>13</v>
      </c>
      <c r="O4" s="62" t="s">
        <v>14</v>
      </c>
      <c r="P4" s="7" t="s">
        <v>15</v>
      </c>
      <c r="Q4" s="6" t="s">
        <v>103</v>
      </c>
      <c r="R4" s="8" t="s">
        <v>105</v>
      </c>
    </row>
    <row r="5" spans="1:18" ht="12" customHeight="1" thickBot="1">
      <c r="A5" s="63"/>
      <c r="B5" s="64"/>
      <c r="C5" s="65" t="s">
        <v>16</v>
      </c>
      <c r="D5" s="64" t="s">
        <v>17</v>
      </c>
      <c r="E5" s="65" t="s">
        <v>18</v>
      </c>
      <c r="F5" s="66" t="s">
        <v>9</v>
      </c>
      <c r="G5" s="66" t="s">
        <v>19</v>
      </c>
      <c r="H5" s="66" t="s">
        <v>18</v>
      </c>
      <c r="I5" s="67" t="s">
        <v>12</v>
      </c>
      <c r="J5" s="66" t="s">
        <v>19</v>
      </c>
      <c r="K5" s="68" t="s">
        <v>18</v>
      </c>
      <c r="L5" s="66" t="s">
        <v>20</v>
      </c>
      <c r="M5" s="66" t="s">
        <v>19</v>
      </c>
      <c r="N5" s="66" t="s">
        <v>21</v>
      </c>
      <c r="O5" s="69" t="s">
        <v>22</v>
      </c>
      <c r="P5" s="10" t="s">
        <v>23</v>
      </c>
      <c r="Q5" s="9" t="s">
        <v>104</v>
      </c>
      <c r="R5" s="11" t="s">
        <v>106</v>
      </c>
    </row>
    <row r="6" spans="1:18" ht="13.5" thickBot="1" thickTop="1">
      <c r="A6" s="70"/>
      <c r="B6" s="71" t="s">
        <v>24</v>
      </c>
      <c r="C6" s="72"/>
      <c r="D6" s="72"/>
      <c r="E6" s="72"/>
      <c r="F6" s="72"/>
      <c r="G6" s="73"/>
      <c r="H6" s="73"/>
      <c r="I6" s="72"/>
      <c r="J6" s="72"/>
      <c r="K6" s="73"/>
      <c r="L6" s="72"/>
      <c r="M6" s="72"/>
      <c r="N6" s="72"/>
      <c r="O6" s="74"/>
      <c r="P6" s="30"/>
      <c r="Q6" s="25"/>
      <c r="R6" s="22"/>
    </row>
    <row r="7" spans="1:22" ht="12.75" thickTop="1">
      <c r="A7" s="49">
        <v>1</v>
      </c>
      <c r="B7" s="77" t="s">
        <v>25</v>
      </c>
      <c r="C7" s="86">
        <v>14054241</v>
      </c>
      <c r="D7" s="86">
        <v>3371544</v>
      </c>
      <c r="E7" s="86">
        <v>17425785</v>
      </c>
      <c r="F7" s="37">
        <f aca="true" t="shared" si="0" ref="F7:F38">(E7/N7)*100</f>
        <v>66.83067729312859</v>
      </c>
      <c r="G7" s="42">
        <v>24.413383675642354</v>
      </c>
      <c r="H7" s="86">
        <v>2839576</v>
      </c>
      <c r="I7" s="37">
        <f aca="true" t="shared" si="1" ref="I7:I38">(H7/N7)*100</f>
        <v>10.890228893866926</v>
      </c>
      <c r="J7" s="42">
        <v>3.978222981871165</v>
      </c>
      <c r="K7" s="86">
        <v>5809169</v>
      </c>
      <c r="L7" s="81">
        <f aca="true" t="shared" si="2" ref="L7:L38">(K7/N7)*100</f>
        <v>22.27909381300449</v>
      </c>
      <c r="M7" s="82">
        <v>8.138598727899353</v>
      </c>
      <c r="N7" s="80">
        <v>26074530</v>
      </c>
      <c r="O7" s="41">
        <v>36.53020538541287</v>
      </c>
      <c r="P7" s="32">
        <v>394810</v>
      </c>
      <c r="Q7" s="26">
        <v>980150</v>
      </c>
      <c r="R7" s="23">
        <v>0.03890194241806044</v>
      </c>
      <c r="T7" s="20"/>
      <c r="U7" s="12"/>
      <c r="V7" s="13"/>
    </row>
    <row r="8" spans="1:22" ht="12">
      <c r="A8" s="83">
        <v>2</v>
      </c>
      <c r="B8" s="75" t="s">
        <v>26</v>
      </c>
      <c r="C8" s="84">
        <v>5835700</v>
      </c>
      <c r="D8" s="85">
        <v>1381455</v>
      </c>
      <c r="E8" s="85">
        <v>7217155</v>
      </c>
      <c r="F8" s="37">
        <f t="shared" si="0"/>
        <v>65.36489438049684</v>
      </c>
      <c r="G8" s="42">
        <v>10.960158848274082</v>
      </c>
      <c r="H8" s="85">
        <v>2319472</v>
      </c>
      <c r="I8" s="37">
        <f t="shared" si="1"/>
        <v>21.007175583525612</v>
      </c>
      <c r="J8" s="42">
        <v>3.522410363103464</v>
      </c>
      <c r="K8" s="85">
        <v>1504705</v>
      </c>
      <c r="L8" s="37">
        <f t="shared" si="2"/>
        <v>13.627930035977542</v>
      </c>
      <c r="M8" s="42">
        <v>2.28508405594618</v>
      </c>
      <c r="N8" s="85">
        <v>11041332</v>
      </c>
      <c r="O8" s="42">
        <v>16.767653267323727</v>
      </c>
      <c r="P8" s="33">
        <v>810504</v>
      </c>
      <c r="Q8" s="27">
        <v>0</v>
      </c>
      <c r="R8" s="21">
        <v>0</v>
      </c>
      <c r="T8" s="20"/>
      <c r="U8" s="12"/>
      <c r="V8" s="13"/>
    </row>
    <row r="9" spans="1:22" ht="12">
      <c r="A9" s="83">
        <v>3</v>
      </c>
      <c r="B9" s="75" t="s">
        <v>27</v>
      </c>
      <c r="C9" s="84">
        <v>3900985</v>
      </c>
      <c r="D9" s="85">
        <v>1063513</v>
      </c>
      <c r="E9" s="85">
        <v>4964498</v>
      </c>
      <c r="F9" s="37">
        <f t="shared" si="0"/>
        <v>77.85034787648566</v>
      </c>
      <c r="G9" s="42">
        <v>14.6552148615658</v>
      </c>
      <c r="H9" s="85">
        <v>734807</v>
      </c>
      <c r="I9" s="37">
        <f t="shared" si="1"/>
        <v>11.522812693665461</v>
      </c>
      <c r="J9" s="42">
        <v>2.1691527455107407</v>
      </c>
      <c r="K9" s="85">
        <v>677671</v>
      </c>
      <c r="L9" s="37">
        <f t="shared" si="2"/>
        <v>10.626839429848882</v>
      </c>
      <c r="M9" s="42">
        <v>2.00048708055722</v>
      </c>
      <c r="N9" s="85">
        <v>6376976</v>
      </c>
      <c r="O9" s="42">
        <v>18.824854687633763</v>
      </c>
      <c r="P9" s="33">
        <v>0</v>
      </c>
      <c r="Q9" s="27">
        <v>430275</v>
      </c>
      <c r="R9" s="21">
        <v>0.05221614785054902</v>
      </c>
      <c r="T9" s="20"/>
      <c r="U9" s="12"/>
      <c r="V9" s="13"/>
    </row>
    <row r="10" spans="1:22" ht="12">
      <c r="A10" s="83">
        <v>4</v>
      </c>
      <c r="B10" s="75" t="s">
        <v>29</v>
      </c>
      <c r="C10" s="84">
        <v>3598837</v>
      </c>
      <c r="D10" s="85">
        <v>835893</v>
      </c>
      <c r="E10" s="85">
        <v>4434730</v>
      </c>
      <c r="F10" s="37">
        <f t="shared" si="0"/>
        <v>60.82460695105056</v>
      </c>
      <c r="G10" s="42">
        <v>14.290598566019495</v>
      </c>
      <c r="H10" s="85">
        <v>1043760</v>
      </c>
      <c r="I10" s="37">
        <f t="shared" si="1"/>
        <v>14.315706198850558</v>
      </c>
      <c r="J10" s="42">
        <v>3.36344155321034</v>
      </c>
      <c r="K10" s="85">
        <v>1812523</v>
      </c>
      <c r="L10" s="37">
        <f t="shared" si="2"/>
        <v>24.859686850098882</v>
      </c>
      <c r="M10" s="42">
        <v>5.8407250463224</v>
      </c>
      <c r="N10" s="85">
        <v>7291013</v>
      </c>
      <c r="O10" s="42">
        <v>23.494765165552245</v>
      </c>
      <c r="P10" s="33">
        <v>73239</v>
      </c>
      <c r="Q10" s="27">
        <v>0</v>
      </c>
      <c r="R10" s="21">
        <v>0</v>
      </c>
      <c r="T10" s="20"/>
      <c r="U10" s="12"/>
      <c r="V10" s="13"/>
    </row>
    <row r="11" spans="1:22" ht="12">
      <c r="A11" s="83">
        <v>5</v>
      </c>
      <c r="B11" s="75" t="s">
        <v>28</v>
      </c>
      <c r="C11" s="84">
        <v>3651604</v>
      </c>
      <c r="D11" s="85">
        <v>798886</v>
      </c>
      <c r="E11" s="85">
        <v>4450490</v>
      </c>
      <c r="F11" s="37">
        <f t="shared" si="0"/>
        <v>67.47432884458613</v>
      </c>
      <c r="G11" s="42">
        <v>14.780868687271253</v>
      </c>
      <c r="H11" s="85">
        <v>1133301</v>
      </c>
      <c r="I11" s="37">
        <f t="shared" si="1"/>
        <v>17.182091040289567</v>
      </c>
      <c r="J11" s="42">
        <v>3.7638941474204413</v>
      </c>
      <c r="K11" s="85">
        <v>1012036</v>
      </c>
      <c r="L11" s="37">
        <f t="shared" si="2"/>
        <v>15.343580115124306</v>
      </c>
      <c r="M11" s="42">
        <v>3.3611515187746184</v>
      </c>
      <c r="N11" s="85">
        <v>6595827</v>
      </c>
      <c r="O11" s="42">
        <v>21.905914353466315</v>
      </c>
      <c r="P11" s="33">
        <v>140564</v>
      </c>
      <c r="Q11" s="27">
        <v>601107</v>
      </c>
      <c r="R11" s="21">
        <v>0.07800937347431872</v>
      </c>
      <c r="T11" s="20"/>
      <c r="U11" s="12"/>
      <c r="V11" s="13"/>
    </row>
    <row r="12" spans="1:22" ht="12">
      <c r="A12" s="83">
        <v>6</v>
      </c>
      <c r="B12" s="75" t="s">
        <v>30</v>
      </c>
      <c r="C12" s="84">
        <v>3106608</v>
      </c>
      <c r="D12" s="85">
        <v>843886</v>
      </c>
      <c r="E12" s="85">
        <v>3950494</v>
      </c>
      <c r="F12" s="37">
        <f t="shared" si="0"/>
        <v>70.06095250053515</v>
      </c>
      <c r="G12" s="42">
        <v>17.47086268734604</v>
      </c>
      <c r="H12" s="85">
        <v>851331</v>
      </c>
      <c r="I12" s="37">
        <f t="shared" si="1"/>
        <v>15.098127159092783</v>
      </c>
      <c r="J12" s="42">
        <v>3.7649688880633647</v>
      </c>
      <c r="K12" s="85">
        <v>836828</v>
      </c>
      <c r="L12" s="37">
        <f t="shared" si="2"/>
        <v>14.84092034037207</v>
      </c>
      <c r="M12" s="42">
        <v>3.7008300938886163</v>
      </c>
      <c r="N12" s="85">
        <v>5638653</v>
      </c>
      <c r="O12" s="42">
        <v>24.936661669298026</v>
      </c>
      <c r="P12" s="33">
        <v>43398</v>
      </c>
      <c r="Q12" s="27">
        <v>534254</v>
      </c>
      <c r="R12" s="21">
        <v>0.09131168748375246</v>
      </c>
      <c r="T12" s="20"/>
      <c r="U12" s="12"/>
      <c r="V12" s="13"/>
    </row>
    <row r="13" spans="1:22" ht="12">
      <c r="A13" s="83">
        <v>7</v>
      </c>
      <c r="B13" s="75" t="s">
        <v>31</v>
      </c>
      <c r="C13" s="84">
        <v>1893977</v>
      </c>
      <c r="D13" s="85">
        <v>521658</v>
      </c>
      <c r="E13" s="85">
        <v>2415635</v>
      </c>
      <c r="F13" s="37">
        <f t="shared" si="0"/>
        <v>66.16852898775615</v>
      </c>
      <c r="G13" s="42">
        <v>11.580669440822275</v>
      </c>
      <c r="H13" s="85">
        <v>699829</v>
      </c>
      <c r="I13" s="37">
        <f t="shared" si="1"/>
        <v>19.169558096720905</v>
      </c>
      <c r="J13" s="42">
        <v>3.3550136150954972</v>
      </c>
      <c r="K13" s="85">
        <v>535267</v>
      </c>
      <c r="L13" s="37">
        <f t="shared" si="2"/>
        <v>14.661912915522946</v>
      </c>
      <c r="M13" s="42">
        <v>2.566095535782772</v>
      </c>
      <c r="N13" s="85">
        <v>3650731</v>
      </c>
      <c r="O13" s="42">
        <v>17.501778591700546</v>
      </c>
      <c r="P13" s="33">
        <v>21225</v>
      </c>
      <c r="Q13" s="27">
        <v>0</v>
      </c>
      <c r="R13" s="21">
        <v>0</v>
      </c>
      <c r="T13" s="20"/>
      <c r="U13" s="12"/>
      <c r="V13" s="13"/>
    </row>
    <row r="14" spans="1:22" ht="12">
      <c r="A14" s="83">
        <v>8</v>
      </c>
      <c r="B14" s="75" t="s">
        <v>33</v>
      </c>
      <c r="C14" s="84">
        <v>1748123</v>
      </c>
      <c r="D14" s="85">
        <v>425657</v>
      </c>
      <c r="E14" s="85">
        <v>2173780</v>
      </c>
      <c r="F14" s="37">
        <f t="shared" si="0"/>
        <v>72.55733410593241</v>
      </c>
      <c r="G14" s="42">
        <v>13.268672021876602</v>
      </c>
      <c r="H14" s="85">
        <v>566746</v>
      </c>
      <c r="I14" s="37">
        <f t="shared" si="1"/>
        <v>18.917084008133653</v>
      </c>
      <c r="J14" s="42">
        <v>3.4593964401689576</v>
      </c>
      <c r="K14" s="85">
        <v>255422</v>
      </c>
      <c r="L14" s="37">
        <f t="shared" si="2"/>
        <v>8.525581885933935</v>
      </c>
      <c r="M14" s="42">
        <v>1.5590863588641746</v>
      </c>
      <c r="N14" s="85">
        <v>2995948</v>
      </c>
      <c r="O14" s="42">
        <v>18.287154820909734</v>
      </c>
      <c r="P14" s="33">
        <v>151334</v>
      </c>
      <c r="Q14" s="27">
        <v>82556</v>
      </c>
      <c r="R14" s="21">
        <v>0.0255502656817866</v>
      </c>
      <c r="T14" s="20"/>
      <c r="U14" s="12"/>
      <c r="V14" s="13"/>
    </row>
    <row r="15" spans="1:22" ht="12">
      <c r="A15" s="83">
        <v>9</v>
      </c>
      <c r="B15" s="75" t="s">
        <v>32</v>
      </c>
      <c r="C15" s="84">
        <v>1046165</v>
      </c>
      <c r="D15" s="85">
        <v>260371</v>
      </c>
      <c r="E15" s="85">
        <v>1306536</v>
      </c>
      <c r="F15" s="37">
        <f t="shared" si="0"/>
        <v>78.45899136884799</v>
      </c>
      <c r="G15" s="42">
        <v>8.800948441941612</v>
      </c>
      <c r="H15" s="85">
        <v>187126</v>
      </c>
      <c r="I15" s="37">
        <f t="shared" si="1"/>
        <v>11.237131788857749</v>
      </c>
      <c r="J15" s="42">
        <v>1.2604982014630794</v>
      </c>
      <c r="K15" s="85">
        <v>171585</v>
      </c>
      <c r="L15" s="37">
        <f t="shared" si="2"/>
        <v>10.303876842294265</v>
      </c>
      <c r="M15" s="42">
        <v>1.1558125749390384</v>
      </c>
      <c r="N15" s="85">
        <v>1665247</v>
      </c>
      <c r="O15" s="42">
        <v>11.21725921834373</v>
      </c>
      <c r="P15" s="33">
        <v>105917</v>
      </c>
      <c r="Q15" s="27">
        <v>0</v>
      </c>
      <c r="R15" s="21">
        <v>0</v>
      </c>
      <c r="T15" s="20"/>
      <c r="U15" s="12"/>
      <c r="V15" s="13"/>
    </row>
    <row r="16" spans="1:22" ht="12">
      <c r="A16" s="83">
        <v>10</v>
      </c>
      <c r="B16" s="75" t="s">
        <v>34</v>
      </c>
      <c r="C16" s="84">
        <v>1284036</v>
      </c>
      <c r="D16" s="85">
        <v>351629</v>
      </c>
      <c r="E16" s="85">
        <v>1635665</v>
      </c>
      <c r="F16" s="37">
        <f t="shared" si="0"/>
        <v>65.50790841592584</v>
      </c>
      <c r="G16" s="42">
        <v>11.058590079035083</v>
      </c>
      <c r="H16" s="85">
        <v>189001</v>
      </c>
      <c r="I16" s="37">
        <f t="shared" si="1"/>
        <v>7.569435182949076</v>
      </c>
      <c r="J16" s="42">
        <v>1.277819470079576</v>
      </c>
      <c r="K16" s="85">
        <v>672231</v>
      </c>
      <c r="L16" s="37">
        <f t="shared" si="2"/>
        <v>26.922656401125078</v>
      </c>
      <c r="M16" s="42">
        <v>4.544895848122832</v>
      </c>
      <c r="N16" s="85">
        <v>2496897</v>
      </c>
      <c r="O16" s="42">
        <v>16.88130539723749</v>
      </c>
      <c r="P16" s="33">
        <v>137075</v>
      </c>
      <c r="Q16" s="27">
        <v>0</v>
      </c>
      <c r="R16" s="21">
        <v>0</v>
      </c>
      <c r="T16" s="20"/>
      <c r="U16" s="12"/>
      <c r="V16" s="13"/>
    </row>
    <row r="17" spans="1:22" ht="12">
      <c r="A17" s="83">
        <v>11</v>
      </c>
      <c r="B17" s="75" t="s">
        <v>107</v>
      </c>
      <c r="C17" s="84">
        <v>1267025</v>
      </c>
      <c r="D17" s="85">
        <v>297584</v>
      </c>
      <c r="E17" s="85">
        <v>1564609</v>
      </c>
      <c r="F17" s="37">
        <f t="shared" si="0"/>
        <v>67.61496768795824</v>
      </c>
      <c r="G17" s="42">
        <v>11.478145724514349</v>
      </c>
      <c r="H17" s="85">
        <v>360299</v>
      </c>
      <c r="I17" s="37">
        <f t="shared" si="1"/>
        <v>15.570411037520342</v>
      </c>
      <c r="J17" s="42">
        <v>2.643193555959857</v>
      </c>
      <c r="K17" s="85">
        <v>389090</v>
      </c>
      <c r="L17" s="37">
        <f t="shared" si="2"/>
        <v>16.814621274521414</v>
      </c>
      <c r="M17" s="42">
        <v>2.854407535653501</v>
      </c>
      <c r="N17" s="85">
        <v>2313998</v>
      </c>
      <c r="O17" s="42">
        <v>16.975746816127707</v>
      </c>
      <c r="P17" s="33">
        <v>64104</v>
      </c>
      <c r="Q17" s="27">
        <v>0</v>
      </c>
      <c r="R17" s="21">
        <v>0</v>
      </c>
      <c r="T17" s="20"/>
      <c r="U17" s="12"/>
      <c r="V17" s="13"/>
    </row>
    <row r="18" spans="1:22" ht="12">
      <c r="A18" s="83">
        <v>12</v>
      </c>
      <c r="B18" s="75" t="s">
        <v>36</v>
      </c>
      <c r="C18" s="84">
        <v>998821</v>
      </c>
      <c r="D18" s="85">
        <v>237770</v>
      </c>
      <c r="E18" s="85">
        <v>1236591</v>
      </c>
      <c r="F18" s="37">
        <f t="shared" si="0"/>
        <v>75.90503882749616</v>
      </c>
      <c r="G18" s="42">
        <v>9.359250709555345</v>
      </c>
      <c r="H18" s="85">
        <v>158398</v>
      </c>
      <c r="I18" s="37">
        <f t="shared" si="1"/>
        <v>9.722864180798451</v>
      </c>
      <c r="J18" s="42">
        <v>1.1988495742667928</v>
      </c>
      <c r="K18" s="85">
        <v>234140</v>
      </c>
      <c r="L18" s="37">
        <f t="shared" si="2"/>
        <v>14.372096991705382</v>
      </c>
      <c r="M18" s="42">
        <v>1.7721097445600758</v>
      </c>
      <c r="N18" s="85">
        <v>1629129</v>
      </c>
      <c r="O18" s="42">
        <v>12.330210028382213</v>
      </c>
      <c r="P18" s="33">
        <v>130085</v>
      </c>
      <c r="Q18" s="27">
        <v>37808</v>
      </c>
      <c r="R18" s="21">
        <v>0.022537145636646945</v>
      </c>
      <c r="T18" s="20"/>
      <c r="U18" s="12"/>
      <c r="V18" s="13"/>
    </row>
    <row r="19" spans="1:22" ht="12">
      <c r="A19" s="83">
        <v>13</v>
      </c>
      <c r="B19" s="75" t="s">
        <v>40</v>
      </c>
      <c r="C19" s="84">
        <v>1044974</v>
      </c>
      <c r="D19" s="85">
        <v>346809</v>
      </c>
      <c r="E19" s="85">
        <v>1391783</v>
      </c>
      <c r="F19" s="37">
        <f t="shared" si="0"/>
        <v>67.53677494616112</v>
      </c>
      <c r="G19" s="42">
        <v>10.536945626334358</v>
      </c>
      <c r="H19" s="85">
        <v>354391</v>
      </c>
      <c r="I19" s="37">
        <f t="shared" si="1"/>
        <v>17.19695183081341</v>
      </c>
      <c r="J19" s="42">
        <v>2.683032266856442</v>
      </c>
      <c r="K19" s="85">
        <v>314604</v>
      </c>
      <c r="L19" s="37">
        <f t="shared" si="2"/>
        <v>15.266273223025479</v>
      </c>
      <c r="M19" s="42">
        <v>2.381811849855397</v>
      </c>
      <c r="N19" s="85">
        <v>2060778</v>
      </c>
      <c r="O19" s="42">
        <v>15.601789743046197</v>
      </c>
      <c r="P19" s="33">
        <v>124438</v>
      </c>
      <c r="Q19" s="27">
        <v>30275</v>
      </c>
      <c r="R19" s="21">
        <v>0.013579509316597457</v>
      </c>
      <c r="T19" s="20"/>
      <c r="U19" s="12"/>
      <c r="V19" s="13"/>
    </row>
    <row r="20" spans="1:22" ht="12">
      <c r="A20" s="83">
        <v>14</v>
      </c>
      <c r="B20" s="75" t="s">
        <v>35</v>
      </c>
      <c r="C20" s="84">
        <v>1238950</v>
      </c>
      <c r="D20" s="85">
        <v>334956</v>
      </c>
      <c r="E20" s="85">
        <v>1573906</v>
      </c>
      <c r="F20" s="37">
        <f t="shared" si="0"/>
        <v>72.82124693706832</v>
      </c>
      <c r="G20" s="42">
        <v>11.947878631453491</v>
      </c>
      <c r="H20" s="85">
        <v>346541</v>
      </c>
      <c r="I20" s="37">
        <f t="shared" si="1"/>
        <v>16.033707054181505</v>
      </c>
      <c r="J20" s="42">
        <v>2.6306715959037734</v>
      </c>
      <c r="K20" s="85">
        <v>240881</v>
      </c>
      <c r="L20" s="37">
        <f t="shared" si="2"/>
        <v>11.145046008750176</v>
      </c>
      <c r="M20" s="42">
        <v>1.82858249007447</v>
      </c>
      <c r="N20" s="85">
        <v>2161328</v>
      </c>
      <c r="O20" s="42">
        <v>16.407132717431736</v>
      </c>
      <c r="P20" s="33">
        <v>114944</v>
      </c>
      <c r="Q20" s="27">
        <v>57978</v>
      </c>
      <c r="R20" s="21">
        <v>0.03529388131033815</v>
      </c>
      <c r="T20" s="20"/>
      <c r="U20" s="12"/>
      <c r="V20" s="13"/>
    </row>
    <row r="21" spans="1:22" ht="12">
      <c r="A21" s="83">
        <v>15</v>
      </c>
      <c r="B21" s="75" t="s">
        <v>37</v>
      </c>
      <c r="C21" s="84">
        <v>787359.76</v>
      </c>
      <c r="D21" s="85">
        <v>208700.1</v>
      </c>
      <c r="E21" s="85">
        <v>996059.86</v>
      </c>
      <c r="F21" s="37">
        <f t="shared" si="0"/>
        <v>68.31341342009877</v>
      </c>
      <c r="G21" s="42">
        <v>7.624696561437888</v>
      </c>
      <c r="H21" s="85">
        <v>180270.29</v>
      </c>
      <c r="I21" s="37">
        <f t="shared" si="1"/>
        <v>12.363593135989937</v>
      </c>
      <c r="J21" s="42">
        <v>1.3799434306010594</v>
      </c>
      <c r="K21" s="85">
        <v>281743.47</v>
      </c>
      <c r="L21" s="37">
        <f t="shared" si="2"/>
        <v>19.322993443911287</v>
      </c>
      <c r="M21" s="42">
        <v>2.1567061912489662</v>
      </c>
      <c r="N21" s="85">
        <v>1458073.62</v>
      </c>
      <c r="O21" s="42">
        <v>11.161346183287915</v>
      </c>
      <c r="P21" s="33">
        <v>40512</v>
      </c>
      <c r="Q21" s="27">
        <v>46046</v>
      </c>
      <c r="R21" s="21">
        <v>0.02584508998857778</v>
      </c>
      <c r="T21" s="20"/>
      <c r="U21" s="12"/>
      <c r="V21" s="13"/>
    </row>
    <row r="22" spans="1:22" ht="12">
      <c r="A22" s="83">
        <v>16</v>
      </c>
      <c r="B22" s="75" t="s">
        <v>41</v>
      </c>
      <c r="C22" s="84">
        <v>696459</v>
      </c>
      <c r="D22" s="85">
        <v>205916</v>
      </c>
      <c r="E22" s="85">
        <v>902375</v>
      </c>
      <c r="F22" s="37">
        <f t="shared" si="0"/>
        <v>68.07058596337183</v>
      </c>
      <c r="G22" s="42">
        <v>7.06133452277547</v>
      </c>
      <c r="H22" s="85">
        <v>198731</v>
      </c>
      <c r="I22" s="37">
        <f t="shared" si="1"/>
        <v>14.991257092768356</v>
      </c>
      <c r="J22" s="42">
        <v>1.555125165308981</v>
      </c>
      <c r="K22" s="85">
        <v>224540</v>
      </c>
      <c r="L22" s="37">
        <f t="shared" si="2"/>
        <v>16.938156943859823</v>
      </c>
      <c r="M22" s="42">
        <v>1.7570877448333608</v>
      </c>
      <c r="N22" s="85">
        <v>1325646</v>
      </c>
      <c r="O22" s="42">
        <v>10.37354743291781</v>
      </c>
      <c r="P22" s="33">
        <v>308483</v>
      </c>
      <c r="Q22" s="27">
        <v>150685</v>
      </c>
      <c r="R22" s="21">
        <v>0.14568452438500895</v>
      </c>
      <c r="T22" s="20"/>
      <c r="U22" s="12"/>
      <c r="V22" s="13"/>
    </row>
    <row r="23" spans="1:22" ht="12">
      <c r="A23" s="83">
        <v>17</v>
      </c>
      <c r="B23" s="75" t="s">
        <v>38</v>
      </c>
      <c r="C23" s="84">
        <v>371036</v>
      </c>
      <c r="D23" s="85">
        <v>121182</v>
      </c>
      <c r="E23" s="85">
        <v>492218</v>
      </c>
      <c r="F23" s="37">
        <f t="shared" si="0"/>
        <v>63.89346459442374</v>
      </c>
      <c r="G23" s="42">
        <v>3.9655983629010167</v>
      </c>
      <c r="H23" s="85">
        <v>82471</v>
      </c>
      <c r="I23" s="37">
        <f t="shared" si="1"/>
        <v>10.705333650063022</v>
      </c>
      <c r="J23" s="42">
        <v>0.6644349913794493</v>
      </c>
      <c r="K23" s="85">
        <v>195684</v>
      </c>
      <c r="L23" s="37">
        <f t="shared" si="2"/>
        <v>25.401201755513235</v>
      </c>
      <c r="M23" s="42">
        <v>1.5765456566926088</v>
      </c>
      <c r="N23" s="85">
        <v>770373</v>
      </c>
      <c r="O23" s="42">
        <v>6.2065790109730745</v>
      </c>
      <c r="P23" s="33">
        <v>131923</v>
      </c>
      <c r="Q23" s="27">
        <v>77793</v>
      </c>
      <c r="R23" s="21">
        <v>0.05410813698241397</v>
      </c>
      <c r="T23" s="20"/>
      <c r="U23" s="12"/>
      <c r="V23" s="13"/>
    </row>
    <row r="24" spans="1:22" ht="12">
      <c r="A24" s="83">
        <v>18</v>
      </c>
      <c r="B24" s="75" t="s">
        <v>39</v>
      </c>
      <c r="C24" s="84">
        <v>607121</v>
      </c>
      <c r="D24" s="85">
        <v>128482</v>
      </c>
      <c r="E24" s="85">
        <v>735603</v>
      </c>
      <c r="F24" s="37">
        <f t="shared" si="0"/>
        <v>64.92936885662637</v>
      </c>
      <c r="G24" s="42">
        <v>6.499982327471945</v>
      </c>
      <c r="H24" s="85">
        <v>146918</v>
      </c>
      <c r="I24" s="37">
        <f t="shared" si="1"/>
        <v>12.967990904982488</v>
      </c>
      <c r="J24" s="42">
        <v>1.2982062384024036</v>
      </c>
      <c r="K24" s="85">
        <v>250407</v>
      </c>
      <c r="L24" s="37">
        <f t="shared" si="2"/>
        <v>22.102640238391142</v>
      </c>
      <c r="M24" s="42">
        <v>2.2126623663515064</v>
      </c>
      <c r="N24" s="85">
        <v>1132928</v>
      </c>
      <c r="O24" s="42">
        <v>10.010850932225855</v>
      </c>
      <c r="P24" s="33">
        <v>1111427.7</v>
      </c>
      <c r="Q24" s="27">
        <v>-10136.3</v>
      </c>
      <c r="R24" s="21">
        <v>-0.008976393501116963</v>
      </c>
      <c r="T24" s="20"/>
      <c r="U24" s="12"/>
      <c r="V24" s="13"/>
    </row>
    <row r="25" spans="1:22" ht="12">
      <c r="A25" s="83">
        <v>19</v>
      </c>
      <c r="B25" s="75" t="s">
        <v>42</v>
      </c>
      <c r="C25" s="84">
        <v>725676</v>
      </c>
      <c r="D25" s="85">
        <v>211017</v>
      </c>
      <c r="E25" s="85">
        <v>936693</v>
      </c>
      <c r="F25" s="37">
        <f t="shared" si="0"/>
        <v>65.7894903190326</v>
      </c>
      <c r="G25" s="42">
        <v>8.650495927300936</v>
      </c>
      <c r="H25" s="85">
        <v>273156</v>
      </c>
      <c r="I25" s="37">
        <f t="shared" si="1"/>
        <v>19.185361711452597</v>
      </c>
      <c r="J25" s="42">
        <v>2.5226353410539146</v>
      </c>
      <c r="K25" s="85">
        <v>213924</v>
      </c>
      <c r="L25" s="37">
        <f t="shared" si="2"/>
        <v>15.025147969514805</v>
      </c>
      <c r="M25" s="42">
        <v>1.9756192164902755</v>
      </c>
      <c r="N25" s="85">
        <v>1423773</v>
      </c>
      <c r="O25" s="42">
        <v>13.148750484845127</v>
      </c>
      <c r="P25" s="33">
        <v>25160</v>
      </c>
      <c r="Q25" s="27">
        <v>2718</v>
      </c>
      <c r="R25" s="21">
        <v>0.0014678910973863113</v>
      </c>
      <c r="T25" s="20"/>
      <c r="U25" s="12"/>
      <c r="V25" s="13"/>
    </row>
    <row r="26" spans="1:22" ht="12">
      <c r="A26" s="83">
        <v>20</v>
      </c>
      <c r="B26" s="75" t="s">
        <v>43</v>
      </c>
      <c r="C26" s="84">
        <v>1023702</v>
      </c>
      <c r="D26" s="85">
        <v>212718.4</v>
      </c>
      <c r="E26" s="85">
        <v>1236420.4</v>
      </c>
      <c r="F26" s="37">
        <f t="shared" si="0"/>
        <v>66.91078272959669</v>
      </c>
      <c r="G26" s="42">
        <v>11.532266308504486</v>
      </c>
      <c r="H26" s="85">
        <v>361460.7</v>
      </c>
      <c r="I26" s="37">
        <f t="shared" si="1"/>
        <v>19.56099912536863</v>
      </c>
      <c r="J26" s="42">
        <v>3.371394593989591</v>
      </c>
      <c r="K26" s="85">
        <v>249983.1</v>
      </c>
      <c r="L26" s="37">
        <f t="shared" si="2"/>
        <v>13.528218145034684</v>
      </c>
      <c r="M26" s="42">
        <v>2.331627399406794</v>
      </c>
      <c r="N26" s="85">
        <v>1847864.2</v>
      </c>
      <c r="O26" s="42">
        <v>17.23528830190087</v>
      </c>
      <c r="P26" s="33">
        <v>0</v>
      </c>
      <c r="Q26" s="27">
        <v>0</v>
      </c>
      <c r="R26" s="21">
        <v>0</v>
      </c>
      <c r="T26" s="20"/>
      <c r="U26" s="12"/>
      <c r="V26" s="13"/>
    </row>
    <row r="27" spans="1:22" ht="12">
      <c r="A27" s="83">
        <v>21</v>
      </c>
      <c r="B27" s="75" t="s">
        <v>47</v>
      </c>
      <c r="C27" s="84">
        <v>307576.09</v>
      </c>
      <c r="D27" s="85">
        <v>81815.52</v>
      </c>
      <c r="E27" s="85">
        <v>389391.61</v>
      </c>
      <c r="F27" s="37">
        <f t="shared" si="0"/>
        <v>67.68463550525678</v>
      </c>
      <c r="G27" s="42">
        <v>4.15643663805986</v>
      </c>
      <c r="H27" s="85">
        <v>77693.76</v>
      </c>
      <c r="I27" s="37">
        <f t="shared" si="1"/>
        <v>13.504846256530536</v>
      </c>
      <c r="J27" s="42">
        <v>0.8293172793646727</v>
      </c>
      <c r="K27" s="85">
        <v>108217.44</v>
      </c>
      <c r="L27" s="37">
        <f t="shared" si="2"/>
        <v>18.81051823821267</v>
      </c>
      <c r="M27" s="42">
        <v>1.1551325733316256</v>
      </c>
      <c r="N27" s="85">
        <v>575302.81</v>
      </c>
      <c r="O27" s="42">
        <v>6.140886490756159</v>
      </c>
      <c r="P27" s="33">
        <v>151392</v>
      </c>
      <c r="Q27" s="27">
        <v>57691</v>
      </c>
      <c r="R27" s="21">
        <v>0.0247740677678604</v>
      </c>
      <c r="T27" s="20"/>
      <c r="U27" s="12"/>
      <c r="V27" s="13"/>
    </row>
    <row r="28" spans="1:22" ht="12">
      <c r="A28" s="83">
        <v>22</v>
      </c>
      <c r="B28" s="75" t="s">
        <v>44</v>
      </c>
      <c r="C28" s="84">
        <v>1138395</v>
      </c>
      <c r="D28" s="85">
        <v>230054</v>
      </c>
      <c r="E28" s="85">
        <v>1368449</v>
      </c>
      <c r="F28" s="37">
        <f t="shared" si="0"/>
        <v>72.5704306766139</v>
      </c>
      <c r="G28" s="42">
        <v>14.905877611485089</v>
      </c>
      <c r="H28" s="85">
        <v>274065</v>
      </c>
      <c r="I28" s="37">
        <f t="shared" si="1"/>
        <v>14.533983424582273</v>
      </c>
      <c r="J28" s="42">
        <v>2.9852624011502518</v>
      </c>
      <c r="K28" s="85">
        <v>243170</v>
      </c>
      <c r="L28" s="37">
        <f t="shared" si="2"/>
        <v>12.89558589880383</v>
      </c>
      <c r="M28" s="42">
        <v>2.6487375552796113</v>
      </c>
      <c r="N28" s="85">
        <v>1885684</v>
      </c>
      <c r="O28" s="42">
        <v>20.53987756791495</v>
      </c>
      <c r="P28" s="33">
        <v>152233</v>
      </c>
      <c r="Q28" s="27">
        <v>0</v>
      </c>
      <c r="R28" s="21">
        <v>0</v>
      </c>
      <c r="T28" s="20"/>
      <c r="U28" s="12"/>
      <c r="V28" s="13"/>
    </row>
    <row r="29" spans="1:22" ht="12">
      <c r="A29" s="83">
        <v>23</v>
      </c>
      <c r="B29" s="75" t="s">
        <v>49</v>
      </c>
      <c r="C29" s="84">
        <v>1041402</v>
      </c>
      <c r="D29" s="85">
        <v>288861</v>
      </c>
      <c r="E29" s="85">
        <v>1330263</v>
      </c>
      <c r="F29" s="37">
        <f t="shared" si="0"/>
        <v>70.18601949308277</v>
      </c>
      <c r="G29" s="42">
        <v>14.53140566285065</v>
      </c>
      <c r="H29" s="85">
        <v>299185</v>
      </c>
      <c r="I29" s="37">
        <f t="shared" si="1"/>
        <v>15.785302787522443</v>
      </c>
      <c r="J29" s="42">
        <v>3.2682098225989686</v>
      </c>
      <c r="K29" s="85">
        <v>265891</v>
      </c>
      <c r="L29" s="37">
        <f t="shared" si="2"/>
        <v>14.02867771939479</v>
      </c>
      <c r="M29" s="42">
        <v>2.904515861225203</v>
      </c>
      <c r="N29" s="85">
        <v>1895339</v>
      </c>
      <c r="O29" s="42">
        <v>20.704131346674824</v>
      </c>
      <c r="P29" s="33">
        <v>39544</v>
      </c>
      <c r="Q29" s="27">
        <v>0</v>
      </c>
      <c r="R29" s="21">
        <v>0</v>
      </c>
      <c r="T29" s="20"/>
      <c r="U29" s="12"/>
      <c r="V29" s="13"/>
    </row>
    <row r="30" spans="1:22" ht="12">
      <c r="A30" s="83">
        <v>24</v>
      </c>
      <c r="B30" s="75" t="s">
        <v>46</v>
      </c>
      <c r="C30" s="84">
        <v>578355</v>
      </c>
      <c r="D30" s="85">
        <v>128075</v>
      </c>
      <c r="E30" s="85">
        <v>706430</v>
      </c>
      <c r="F30" s="37">
        <f t="shared" si="0"/>
        <v>68.31245237478194</v>
      </c>
      <c r="G30" s="42">
        <v>7.940716927261896</v>
      </c>
      <c r="H30" s="85">
        <v>99194</v>
      </c>
      <c r="I30" s="37">
        <f t="shared" si="1"/>
        <v>9.592154071690215</v>
      </c>
      <c r="J30" s="42">
        <v>1.115002866360172</v>
      </c>
      <c r="K30" s="85">
        <v>228492</v>
      </c>
      <c r="L30" s="37">
        <f t="shared" si="2"/>
        <v>22.095393553527845</v>
      </c>
      <c r="M30" s="42">
        <v>2.5683936018344706</v>
      </c>
      <c r="N30" s="85">
        <v>1034116</v>
      </c>
      <c r="O30" s="42">
        <v>11.624113395456538</v>
      </c>
      <c r="P30" s="33">
        <v>114380</v>
      </c>
      <c r="Q30" s="27">
        <v>148407</v>
      </c>
      <c r="R30" s="21">
        <v>0.11712372227518672</v>
      </c>
      <c r="T30" s="20"/>
      <c r="U30" s="12"/>
      <c r="V30" s="13"/>
    </row>
    <row r="31" spans="1:22" ht="12">
      <c r="A31" s="83">
        <v>25</v>
      </c>
      <c r="B31" s="75" t="s">
        <v>48</v>
      </c>
      <c r="C31" s="84">
        <v>455234</v>
      </c>
      <c r="D31" s="85">
        <v>131795</v>
      </c>
      <c r="E31" s="85">
        <v>587029</v>
      </c>
      <c r="F31" s="37">
        <f t="shared" si="0"/>
        <v>69.64388463176577</v>
      </c>
      <c r="G31" s="42">
        <v>6.718193158539237</v>
      </c>
      <c r="H31" s="85">
        <v>48599</v>
      </c>
      <c r="I31" s="37">
        <f t="shared" si="1"/>
        <v>5.765683039882501</v>
      </c>
      <c r="J31" s="42">
        <v>0.5561862690120052</v>
      </c>
      <c r="K31" s="85">
        <v>207273</v>
      </c>
      <c r="L31" s="37">
        <f t="shared" si="2"/>
        <v>24.590432328351728</v>
      </c>
      <c r="M31" s="42">
        <v>2.3721145813067213</v>
      </c>
      <c r="N31" s="85">
        <v>842901</v>
      </c>
      <c r="O31" s="42">
        <v>9.646494008857964</v>
      </c>
      <c r="P31" s="33">
        <v>20540</v>
      </c>
      <c r="Q31" s="27">
        <v>15000</v>
      </c>
      <c r="R31" s="21">
        <v>0.015694858468997947</v>
      </c>
      <c r="T31" s="20"/>
      <c r="U31" s="12"/>
      <c r="V31" s="13"/>
    </row>
    <row r="32" spans="1:22" ht="12">
      <c r="A32" s="83">
        <v>26</v>
      </c>
      <c r="B32" s="75" t="s">
        <v>45</v>
      </c>
      <c r="C32" s="84">
        <v>927114</v>
      </c>
      <c r="D32" s="85">
        <v>251379</v>
      </c>
      <c r="E32" s="85">
        <v>1178493</v>
      </c>
      <c r="F32" s="37">
        <f t="shared" si="0"/>
        <v>56.08436928623709</v>
      </c>
      <c r="G32" s="42">
        <v>14.032351400266718</v>
      </c>
      <c r="H32" s="85">
        <v>263174</v>
      </c>
      <c r="I32" s="37">
        <f t="shared" si="1"/>
        <v>12.524425518468213</v>
      </c>
      <c r="J32" s="42">
        <v>3.1336206896551726</v>
      </c>
      <c r="K32" s="85">
        <v>659619</v>
      </c>
      <c r="L32" s="37">
        <f t="shared" si="2"/>
        <v>31.391205195294692</v>
      </c>
      <c r="M32" s="42">
        <v>7.854103162507144</v>
      </c>
      <c r="N32" s="85">
        <v>2101286</v>
      </c>
      <c r="O32" s="42">
        <v>25.020075252429034</v>
      </c>
      <c r="P32" s="33">
        <v>47086</v>
      </c>
      <c r="Q32" s="27">
        <v>166634</v>
      </c>
      <c r="R32" s="21">
        <v>0.08909270166343732</v>
      </c>
      <c r="T32" s="20"/>
      <c r="U32" s="12"/>
      <c r="V32" s="13"/>
    </row>
    <row r="33" spans="1:22" ht="12">
      <c r="A33" s="83">
        <v>27</v>
      </c>
      <c r="B33" s="75" t="s">
        <v>50</v>
      </c>
      <c r="C33" s="84">
        <v>546634</v>
      </c>
      <c r="D33" s="85">
        <v>124639</v>
      </c>
      <c r="E33" s="85">
        <v>671273</v>
      </c>
      <c r="F33" s="37">
        <f t="shared" si="0"/>
        <v>68.3215608842568</v>
      </c>
      <c r="G33" s="42">
        <v>8.649533553241934</v>
      </c>
      <c r="H33" s="85">
        <v>114912</v>
      </c>
      <c r="I33" s="37">
        <f t="shared" si="1"/>
        <v>11.695639783414077</v>
      </c>
      <c r="J33" s="42">
        <v>1.4806720956602413</v>
      </c>
      <c r="K33" s="85">
        <v>196335</v>
      </c>
      <c r="L33" s="37">
        <f t="shared" si="2"/>
        <v>19.98279933232911</v>
      </c>
      <c r="M33" s="42">
        <v>2.5298293990310277</v>
      </c>
      <c r="N33" s="85">
        <v>982520</v>
      </c>
      <c r="O33" s="42">
        <v>12.660035047933203</v>
      </c>
      <c r="P33" s="33">
        <v>60574</v>
      </c>
      <c r="Q33" s="27">
        <v>11767</v>
      </c>
      <c r="R33" s="21">
        <v>0.011278905370108552</v>
      </c>
      <c r="T33" s="20"/>
      <c r="U33" s="12"/>
      <c r="V33" s="13"/>
    </row>
    <row r="34" spans="1:22" ht="12">
      <c r="A34" s="83">
        <v>28</v>
      </c>
      <c r="B34" s="75" t="s">
        <v>52</v>
      </c>
      <c r="C34" s="84">
        <v>418606</v>
      </c>
      <c r="D34" s="85">
        <v>164122</v>
      </c>
      <c r="E34" s="85">
        <v>582728</v>
      </c>
      <c r="F34" s="37">
        <f t="shared" si="0"/>
        <v>71.23047887268851</v>
      </c>
      <c r="G34" s="42">
        <v>7.577343181108915</v>
      </c>
      <c r="H34" s="85">
        <v>125143</v>
      </c>
      <c r="I34" s="37">
        <f t="shared" si="1"/>
        <v>15.297009612657808</v>
      </c>
      <c r="J34" s="42">
        <v>1.6272625611151565</v>
      </c>
      <c r="K34" s="85">
        <v>110217</v>
      </c>
      <c r="L34" s="37">
        <f t="shared" si="2"/>
        <v>13.472511514653679</v>
      </c>
      <c r="M34" s="42">
        <v>1.433176427754083</v>
      </c>
      <c r="N34" s="85">
        <v>818088</v>
      </c>
      <c r="O34" s="42">
        <v>10.637782169978154</v>
      </c>
      <c r="P34" s="33">
        <v>149539</v>
      </c>
      <c r="Q34" s="27">
        <v>14458</v>
      </c>
      <c r="R34" s="21">
        <v>0.010645112363438774</v>
      </c>
      <c r="T34" s="20"/>
      <c r="U34" s="12"/>
      <c r="V34" s="13"/>
    </row>
    <row r="35" spans="1:22" ht="12">
      <c r="A35" s="83">
        <v>29</v>
      </c>
      <c r="B35" s="75" t="s">
        <v>51</v>
      </c>
      <c r="C35" s="84">
        <v>726968</v>
      </c>
      <c r="D35" s="85">
        <v>169634</v>
      </c>
      <c r="E35" s="85">
        <v>896602</v>
      </c>
      <c r="F35" s="37">
        <f t="shared" si="0"/>
        <v>74.92637743556145</v>
      </c>
      <c r="G35" s="42">
        <v>12.053370257844218</v>
      </c>
      <c r="H35" s="85">
        <v>131091</v>
      </c>
      <c r="I35" s="37">
        <f t="shared" si="1"/>
        <v>10.954887167779223</v>
      </c>
      <c r="J35" s="42">
        <v>1.7623074234398945</v>
      </c>
      <c r="K35" s="85">
        <v>168951</v>
      </c>
      <c r="L35" s="37">
        <f t="shared" si="2"/>
        <v>14.118735396659323</v>
      </c>
      <c r="M35" s="42">
        <v>2.2712741644933185</v>
      </c>
      <c r="N35" s="85">
        <v>1196644</v>
      </c>
      <c r="O35" s="42">
        <v>16.08695184577743</v>
      </c>
      <c r="P35" s="33">
        <v>68014</v>
      </c>
      <c r="Q35" s="27">
        <v>39177</v>
      </c>
      <c r="R35" s="21">
        <v>0.04380215740467438</v>
      </c>
      <c r="T35" s="20"/>
      <c r="U35" s="12"/>
      <c r="V35" s="13"/>
    </row>
    <row r="36" spans="1:22" ht="12">
      <c r="A36" s="83">
        <v>30</v>
      </c>
      <c r="B36" s="75" t="s">
        <v>53</v>
      </c>
      <c r="C36" s="84">
        <v>181439</v>
      </c>
      <c r="D36" s="85">
        <v>41707</v>
      </c>
      <c r="E36" s="85">
        <v>223146</v>
      </c>
      <c r="F36" s="37">
        <f t="shared" si="0"/>
        <v>61.924044378870725</v>
      </c>
      <c r="G36" s="42">
        <v>3.5199861185601162</v>
      </c>
      <c r="H36" s="85">
        <v>67586.37</v>
      </c>
      <c r="I36" s="37">
        <f t="shared" si="1"/>
        <v>18.755529452854976</v>
      </c>
      <c r="J36" s="42">
        <v>1.066131968325078</v>
      </c>
      <c r="K36" s="85">
        <v>69622</v>
      </c>
      <c r="L36" s="37">
        <f t="shared" si="2"/>
        <v>19.320426168274302</v>
      </c>
      <c r="M36" s="42">
        <v>1.0982427359056062</v>
      </c>
      <c r="N36" s="85">
        <v>360354.37</v>
      </c>
      <c r="O36" s="42">
        <v>5.684360822790801</v>
      </c>
      <c r="P36" s="33">
        <v>40972.72</v>
      </c>
      <c r="Q36" s="27">
        <v>8748.93</v>
      </c>
      <c r="R36" s="21">
        <v>0.020730032327878043</v>
      </c>
      <c r="T36" s="20"/>
      <c r="U36" s="12"/>
      <c r="V36" s="13"/>
    </row>
    <row r="37" spans="1:22" ht="12">
      <c r="A37" s="83">
        <v>31</v>
      </c>
      <c r="B37" s="75" t="s">
        <v>56</v>
      </c>
      <c r="C37" s="84">
        <v>310811.15</v>
      </c>
      <c r="D37" s="85">
        <v>126082.99</v>
      </c>
      <c r="E37" s="85">
        <v>436894.14</v>
      </c>
      <c r="F37" s="37">
        <f t="shared" si="0"/>
        <v>68.79594196441991</v>
      </c>
      <c r="G37" s="42">
        <v>7.17066274947479</v>
      </c>
      <c r="H37" s="85">
        <v>93411.42</v>
      </c>
      <c r="I37" s="37">
        <f t="shared" si="1"/>
        <v>14.709116101062955</v>
      </c>
      <c r="J37" s="42">
        <v>1.5331443671218488</v>
      </c>
      <c r="K37" s="85">
        <v>104752.45</v>
      </c>
      <c r="L37" s="37">
        <f t="shared" si="2"/>
        <v>16.494941934517133</v>
      </c>
      <c r="M37" s="42">
        <v>1.7192825958508402</v>
      </c>
      <c r="N37" s="85">
        <v>635058.01</v>
      </c>
      <c r="O37" s="42">
        <v>10.42308971244748</v>
      </c>
      <c r="P37" s="33">
        <v>69965.16</v>
      </c>
      <c r="Q37" s="27">
        <v>53413.93</v>
      </c>
      <c r="R37" s="21">
        <v>0.0755421336823997</v>
      </c>
      <c r="T37" s="20"/>
      <c r="U37" s="12"/>
      <c r="V37" s="13"/>
    </row>
    <row r="38" spans="1:22" ht="12">
      <c r="A38" s="83">
        <v>32</v>
      </c>
      <c r="B38" s="75" t="s">
        <v>54</v>
      </c>
      <c r="C38" s="84">
        <v>484537</v>
      </c>
      <c r="D38" s="85">
        <v>122295</v>
      </c>
      <c r="E38" s="85">
        <v>606832</v>
      </c>
      <c r="F38" s="37">
        <f t="shared" si="0"/>
        <v>68.07941581338159</v>
      </c>
      <c r="G38" s="42">
        <v>10.32167641856035</v>
      </c>
      <c r="H38" s="85">
        <v>120110</v>
      </c>
      <c r="I38" s="37">
        <f t="shared" si="1"/>
        <v>13.474929854301129</v>
      </c>
      <c r="J38" s="42">
        <v>2.042965029255681</v>
      </c>
      <c r="K38" s="85">
        <v>164417</v>
      </c>
      <c r="L38" s="37">
        <f t="shared" si="2"/>
        <v>18.445654332317282</v>
      </c>
      <c r="M38" s="42">
        <v>2.7965879711525377</v>
      </c>
      <c r="N38" s="85">
        <v>891359</v>
      </c>
      <c r="O38" s="42">
        <v>15.161229418968567</v>
      </c>
      <c r="P38" s="33">
        <v>109915</v>
      </c>
      <c r="Q38" s="27">
        <v>0</v>
      </c>
      <c r="R38" s="21">
        <v>0</v>
      </c>
      <c r="T38" s="20"/>
      <c r="U38" s="12"/>
      <c r="V38" s="13"/>
    </row>
    <row r="39" spans="1:22" ht="12">
      <c r="A39" s="83">
        <v>33</v>
      </c>
      <c r="B39" s="75" t="s">
        <v>57</v>
      </c>
      <c r="C39" s="84">
        <v>532645</v>
      </c>
      <c r="D39" s="85">
        <v>182200</v>
      </c>
      <c r="E39" s="85">
        <v>714845</v>
      </c>
      <c r="F39" s="37">
        <f aca="true" t="shared" si="3" ref="F39:F58">(E39/N39)*100</f>
        <v>78.18178636542108</v>
      </c>
      <c r="G39" s="42">
        <v>13.037955059458671</v>
      </c>
      <c r="H39" s="85">
        <v>99817</v>
      </c>
      <c r="I39" s="37">
        <f aca="true" t="shared" si="4" ref="I39:I58">(H39/N39)*100</f>
        <v>10.916872006710873</v>
      </c>
      <c r="J39" s="42">
        <v>1.8205478952360108</v>
      </c>
      <c r="K39" s="85">
        <v>99675</v>
      </c>
      <c r="L39" s="37">
        <f aca="true" t="shared" si="5" ref="L39:L58">(K39/N39)*100</f>
        <v>10.901341627868062</v>
      </c>
      <c r="M39" s="42">
        <v>1.8179579776756403</v>
      </c>
      <c r="N39" s="85">
        <v>914337</v>
      </c>
      <c r="O39" s="42">
        <v>16.676460932370322</v>
      </c>
      <c r="P39" s="33">
        <v>95240</v>
      </c>
      <c r="Q39" s="27">
        <v>127096</v>
      </c>
      <c r="R39" s="21">
        <v>0.1791800597755597</v>
      </c>
      <c r="T39" s="20"/>
      <c r="U39" s="12"/>
      <c r="V39" s="13"/>
    </row>
    <row r="40" spans="1:22" ht="12">
      <c r="A40" s="83">
        <v>34</v>
      </c>
      <c r="B40" s="75" t="s">
        <v>55</v>
      </c>
      <c r="C40" s="84">
        <v>322963</v>
      </c>
      <c r="D40" s="85">
        <v>81991</v>
      </c>
      <c r="E40" s="85">
        <v>404954</v>
      </c>
      <c r="F40" s="37">
        <f t="shared" si="3"/>
        <v>60.476098027209865</v>
      </c>
      <c r="G40" s="42">
        <v>7.403451680134557</v>
      </c>
      <c r="H40" s="85">
        <v>99871</v>
      </c>
      <c r="I40" s="37">
        <f t="shared" si="4"/>
        <v>14.914801152909904</v>
      </c>
      <c r="J40" s="42">
        <v>1.825862005923434</v>
      </c>
      <c r="K40" s="85">
        <v>164785</v>
      </c>
      <c r="L40" s="37">
        <f t="shared" si="5"/>
        <v>24.60910081988023</v>
      </c>
      <c r="M40" s="42">
        <v>3.012633003034846</v>
      </c>
      <c r="N40" s="85">
        <v>669610</v>
      </c>
      <c r="O40" s="42">
        <v>12.241946689092837</v>
      </c>
      <c r="P40" s="33">
        <v>183350.06</v>
      </c>
      <c r="Q40" s="27">
        <v>0</v>
      </c>
      <c r="R40" s="21">
        <v>0</v>
      </c>
      <c r="T40" s="20"/>
      <c r="U40" s="12"/>
      <c r="V40" s="13"/>
    </row>
    <row r="41" spans="1:22" ht="12">
      <c r="A41" s="83">
        <v>35</v>
      </c>
      <c r="B41" s="75" t="s">
        <v>58</v>
      </c>
      <c r="C41" s="84">
        <v>556307</v>
      </c>
      <c r="D41" s="85">
        <v>162174</v>
      </c>
      <c r="E41" s="85">
        <v>718481</v>
      </c>
      <c r="F41" s="37">
        <f t="shared" si="3"/>
        <v>63.35565463068452</v>
      </c>
      <c r="G41" s="42">
        <v>13.160197820313215</v>
      </c>
      <c r="H41" s="85">
        <v>241739</v>
      </c>
      <c r="I41" s="37">
        <f t="shared" si="4"/>
        <v>21.316545037053235</v>
      </c>
      <c r="J41" s="42">
        <v>4.4278596941111825</v>
      </c>
      <c r="K41" s="85">
        <v>173824</v>
      </c>
      <c r="L41" s="37">
        <f t="shared" si="5"/>
        <v>15.327800332262239</v>
      </c>
      <c r="M41" s="42">
        <v>3.183881307812071</v>
      </c>
      <c r="N41" s="85">
        <v>1134044</v>
      </c>
      <c r="O41" s="42">
        <v>20.771938822236468</v>
      </c>
      <c r="P41" s="33">
        <v>134196</v>
      </c>
      <c r="Q41" s="27">
        <v>22317.62</v>
      </c>
      <c r="R41" s="21">
        <v>0.01808229118764652</v>
      </c>
      <c r="T41" s="20"/>
      <c r="U41" s="12"/>
      <c r="V41" s="13"/>
    </row>
    <row r="42" spans="1:22" ht="12">
      <c r="A42" s="83">
        <v>36</v>
      </c>
      <c r="B42" s="75" t="s">
        <v>60</v>
      </c>
      <c r="C42" s="84">
        <v>306187</v>
      </c>
      <c r="D42" s="85">
        <v>63131</v>
      </c>
      <c r="E42" s="85">
        <v>369318</v>
      </c>
      <c r="F42" s="37">
        <f t="shared" si="3"/>
        <v>61.75586802646694</v>
      </c>
      <c r="G42" s="42">
        <v>7.435433863499094</v>
      </c>
      <c r="H42" s="85">
        <v>135411</v>
      </c>
      <c r="I42" s="37">
        <f t="shared" si="4"/>
        <v>22.642881866932875</v>
      </c>
      <c r="J42" s="42">
        <v>2.7262130058385345</v>
      </c>
      <c r="K42" s="85">
        <v>93300</v>
      </c>
      <c r="L42" s="37">
        <f t="shared" si="5"/>
        <v>15.601250106600181</v>
      </c>
      <c r="M42" s="42">
        <v>1.8783974229917455</v>
      </c>
      <c r="N42" s="85">
        <v>598029</v>
      </c>
      <c r="O42" s="42">
        <v>12.040044292329373</v>
      </c>
      <c r="P42" s="33">
        <v>94729</v>
      </c>
      <c r="Q42" s="27">
        <v>0</v>
      </c>
      <c r="R42" s="21">
        <v>0</v>
      </c>
      <c r="T42" s="20"/>
      <c r="U42" s="12"/>
      <c r="V42" s="13"/>
    </row>
    <row r="43" spans="1:22" ht="12">
      <c r="A43" s="83">
        <v>37</v>
      </c>
      <c r="B43" s="75" t="s">
        <v>62</v>
      </c>
      <c r="C43" s="84">
        <v>238261</v>
      </c>
      <c r="D43" s="85">
        <v>54328.01</v>
      </c>
      <c r="E43" s="85">
        <v>292589.01</v>
      </c>
      <c r="F43" s="37">
        <f t="shared" si="3"/>
        <v>61.65609865464332</v>
      </c>
      <c r="G43" s="42">
        <v>5.899328790047785</v>
      </c>
      <c r="H43" s="85">
        <v>122093.69</v>
      </c>
      <c r="I43" s="37">
        <f t="shared" si="4"/>
        <v>25.72830946640627</v>
      </c>
      <c r="J43" s="42">
        <v>2.461715224711172</v>
      </c>
      <c r="K43" s="85">
        <v>59867.29</v>
      </c>
      <c r="L43" s="37">
        <f t="shared" si="5"/>
        <v>12.615591878950413</v>
      </c>
      <c r="M43" s="42">
        <v>1.2070748230739763</v>
      </c>
      <c r="N43" s="85">
        <v>474549.99</v>
      </c>
      <c r="O43" s="42">
        <v>9.568118837832934</v>
      </c>
      <c r="P43" s="33">
        <v>63200</v>
      </c>
      <c r="Q43" s="27">
        <v>110275</v>
      </c>
      <c r="R43" s="21">
        <v>0.15348459795455938</v>
      </c>
      <c r="T43" s="20"/>
      <c r="U43" s="12"/>
      <c r="V43" s="13"/>
    </row>
    <row r="44" spans="1:22" ht="12">
      <c r="A44" s="83">
        <v>38</v>
      </c>
      <c r="B44" s="75" t="s">
        <v>59</v>
      </c>
      <c r="C44" s="84">
        <v>331184</v>
      </c>
      <c r="D44" s="85">
        <v>83679</v>
      </c>
      <c r="E44" s="85">
        <v>414863</v>
      </c>
      <c r="F44" s="37">
        <f t="shared" si="3"/>
        <v>70.27740792313347</v>
      </c>
      <c r="G44" s="42">
        <v>8.39361874317161</v>
      </c>
      <c r="H44" s="85">
        <v>99105</v>
      </c>
      <c r="I44" s="37">
        <f t="shared" si="4"/>
        <v>16.788295201601837</v>
      </c>
      <c r="J44" s="42">
        <v>2.0051187634038765</v>
      </c>
      <c r="K44" s="85">
        <v>76354</v>
      </c>
      <c r="L44" s="37">
        <f t="shared" si="5"/>
        <v>12.934296875264687</v>
      </c>
      <c r="M44" s="42">
        <v>1.5448144701169424</v>
      </c>
      <c r="N44" s="85">
        <v>590322</v>
      </c>
      <c r="O44" s="42">
        <v>11.94355197669243</v>
      </c>
      <c r="P44" s="33">
        <v>49499.4</v>
      </c>
      <c r="Q44" s="27">
        <v>67324.9</v>
      </c>
      <c r="R44" s="21">
        <v>0.09849940667643942</v>
      </c>
      <c r="T44" s="20"/>
      <c r="U44" s="12"/>
      <c r="V44" s="13"/>
    </row>
    <row r="45" spans="1:22" ht="12">
      <c r="A45" s="83">
        <v>39</v>
      </c>
      <c r="B45" s="75" t="s">
        <v>61</v>
      </c>
      <c r="C45" s="84">
        <v>272283</v>
      </c>
      <c r="D45" s="85">
        <v>50587</v>
      </c>
      <c r="E45" s="85">
        <v>322870</v>
      </c>
      <c r="F45" s="37">
        <f t="shared" si="3"/>
        <v>64.03698583677281</v>
      </c>
      <c r="G45" s="42">
        <v>6.613749026998239</v>
      </c>
      <c r="H45" s="85">
        <v>95985</v>
      </c>
      <c r="I45" s="37">
        <f t="shared" si="4"/>
        <v>19.037352759756683</v>
      </c>
      <c r="J45" s="42">
        <v>1.966180507189971</v>
      </c>
      <c r="K45" s="85">
        <v>85338</v>
      </c>
      <c r="L45" s="37">
        <f t="shared" si="5"/>
        <v>16.925661403470496</v>
      </c>
      <c r="M45" s="42">
        <v>1.7480847228481298</v>
      </c>
      <c r="N45" s="85">
        <v>504193</v>
      </c>
      <c r="O45" s="42">
        <v>10.328014257036338</v>
      </c>
      <c r="P45" s="33">
        <v>92395.12</v>
      </c>
      <c r="Q45" s="27">
        <v>84553.75</v>
      </c>
      <c r="R45" s="21">
        <v>0.11654066682287431</v>
      </c>
      <c r="T45" s="20"/>
      <c r="U45" s="12"/>
      <c r="V45" s="13"/>
    </row>
    <row r="46" spans="1:22" ht="12">
      <c r="A46" s="83">
        <v>40</v>
      </c>
      <c r="B46" s="75" t="s">
        <v>63</v>
      </c>
      <c r="C46" s="84">
        <v>316662</v>
      </c>
      <c r="D46" s="85">
        <v>86863</v>
      </c>
      <c r="E46" s="85">
        <v>403525</v>
      </c>
      <c r="F46" s="37">
        <f t="shared" si="3"/>
        <v>66.40616000342295</v>
      </c>
      <c r="G46" s="42">
        <v>9.232714043838374</v>
      </c>
      <c r="H46" s="85">
        <v>111595</v>
      </c>
      <c r="I46" s="37">
        <f t="shared" si="4"/>
        <v>18.364650085080193</v>
      </c>
      <c r="J46" s="42">
        <v>2.5533107582482955</v>
      </c>
      <c r="K46" s="85">
        <v>92542</v>
      </c>
      <c r="L46" s="37">
        <f t="shared" si="5"/>
        <v>15.229189911496851</v>
      </c>
      <c r="M46" s="42">
        <v>2.1173751887612684</v>
      </c>
      <c r="N46" s="85">
        <v>607662</v>
      </c>
      <c r="O46" s="42">
        <v>13.903399990847939</v>
      </c>
      <c r="P46" s="33">
        <v>0</v>
      </c>
      <c r="Q46" s="27">
        <v>102026</v>
      </c>
      <c r="R46" s="21">
        <v>0.14742682918018338</v>
      </c>
      <c r="T46" s="20"/>
      <c r="U46" s="12"/>
      <c r="V46" s="13"/>
    </row>
    <row r="47" spans="1:22" ht="12">
      <c r="A47" s="83">
        <v>41</v>
      </c>
      <c r="B47" s="75" t="s">
        <v>64</v>
      </c>
      <c r="C47" s="84">
        <v>287218.99</v>
      </c>
      <c r="D47" s="85">
        <v>93634.06</v>
      </c>
      <c r="E47" s="85">
        <v>380853.05</v>
      </c>
      <c r="F47" s="37">
        <f t="shared" si="3"/>
        <v>72.94389451851468</v>
      </c>
      <c r="G47" s="42">
        <v>8.89137250782089</v>
      </c>
      <c r="H47" s="85">
        <v>70650.11</v>
      </c>
      <c r="I47" s="37">
        <f t="shared" si="4"/>
        <v>13.531450441479882</v>
      </c>
      <c r="J47" s="42">
        <v>1.649393239015735</v>
      </c>
      <c r="K47" s="85">
        <v>70614.63</v>
      </c>
      <c r="L47" s="37">
        <f t="shared" si="5"/>
        <v>13.524655040005436</v>
      </c>
      <c r="M47" s="42">
        <v>1.6485649250595322</v>
      </c>
      <c r="N47" s="85">
        <v>522117.79</v>
      </c>
      <c r="O47" s="42">
        <v>12.189330671896156</v>
      </c>
      <c r="P47" s="33">
        <v>0</v>
      </c>
      <c r="Q47" s="27">
        <v>1718.35</v>
      </c>
      <c r="R47" s="21">
        <v>0.003033740397907534</v>
      </c>
      <c r="T47" s="20"/>
      <c r="U47" s="12"/>
      <c r="V47" s="13"/>
    </row>
    <row r="48" spans="1:22" ht="12">
      <c r="A48" s="83">
        <v>42</v>
      </c>
      <c r="B48" s="75" t="s">
        <v>66</v>
      </c>
      <c r="C48" s="84">
        <v>286007</v>
      </c>
      <c r="D48" s="85">
        <v>73143</v>
      </c>
      <c r="E48" s="85">
        <v>359150</v>
      </c>
      <c r="F48" s="37">
        <f t="shared" si="3"/>
        <v>68.12947920737237</v>
      </c>
      <c r="G48" s="42">
        <v>8.540819481106276</v>
      </c>
      <c r="H48" s="85">
        <v>104511</v>
      </c>
      <c r="I48" s="37">
        <f t="shared" si="4"/>
        <v>19.82536545020658</v>
      </c>
      <c r="J48" s="42">
        <v>2.485339230933866</v>
      </c>
      <c r="K48" s="85">
        <v>63497</v>
      </c>
      <c r="L48" s="37">
        <f t="shared" si="5"/>
        <v>12.045155342421058</v>
      </c>
      <c r="M48" s="42">
        <v>1.5099997621935268</v>
      </c>
      <c r="N48" s="85">
        <v>527158</v>
      </c>
      <c r="O48" s="42">
        <v>12.536158474233668</v>
      </c>
      <c r="P48" s="33">
        <v>42647</v>
      </c>
      <c r="Q48" s="27">
        <v>39551</v>
      </c>
      <c r="R48" s="21">
        <v>0.07436760925933238</v>
      </c>
      <c r="T48" s="20"/>
      <c r="U48" s="12"/>
      <c r="V48" s="13"/>
    </row>
    <row r="49" spans="1:22" ht="12">
      <c r="A49" s="83">
        <v>43</v>
      </c>
      <c r="B49" s="75" t="s">
        <v>65</v>
      </c>
      <c r="C49" s="84">
        <v>258090</v>
      </c>
      <c r="D49" s="85">
        <v>71016</v>
      </c>
      <c r="E49" s="85">
        <v>329106</v>
      </c>
      <c r="F49" s="37">
        <f t="shared" si="3"/>
        <v>75.99371926016579</v>
      </c>
      <c r="G49" s="42">
        <v>8.18854967530044</v>
      </c>
      <c r="H49" s="85">
        <v>46957</v>
      </c>
      <c r="I49" s="37">
        <f t="shared" si="4"/>
        <v>10.842819867457917</v>
      </c>
      <c r="J49" s="42">
        <v>1.1683461471473713</v>
      </c>
      <c r="K49" s="85">
        <v>57007</v>
      </c>
      <c r="L49" s="37">
        <f t="shared" si="5"/>
        <v>13.16346087237629</v>
      </c>
      <c r="M49" s="42">
        <v>1.4184021298300615</v>
      </c>
      <c r="N49" s="85">
        <v>433070</v>
      </c>
      <c r="O49" s="42">
        <v>10.775297952277873</v>
      </c>
      <c r="P49" s="33">
        <v>0</v>
      </c>
      <c r="Q49" s="27">
        <v>35864</v>
      </c>
      <c r="R49" s="21">
        <v>0.06804293094583544</v>
      </c>
      <c r="T49" s="20"/>
      <c r="U49" s="12"/>
      <c r="V49" s="13"/>
    </row>
    <row r="50" spans="1:22" ht="12">
      <c r="A50" s="83">
        <v>44</v>
      </c>
      <c r="B50" s="75" t="s">
        <v>68</v>
      </c>
      <c r="C50" s="84">
        <v>285299</v>
      </c>
      <c r="D50" s="85">
        <v>56697</v>
      </c>
      <c r="E50" s="85">
        <v>341996</v>
      </c>
      <c r="F50" s="37">
        <f t="shared" si="3"/>
        <v>63.83201903784238</v>
      </c>
      <c r="G50" s="42">
        <v>9.439059395009936</v>
      </c>
      <c r="H50" s="85">
        <v>102448</v>
      </c>
      <c r="I50" s="37">
        <f t="shared" si="4"/>
        <v>19.121459567915636</v>
      </c>
      <c r="J50" s="42">
        <v>2.827555751821594</v>
      </c>
      <c r="K50" s="85">
        <v>91331</v>
      </c>
      <c r="L50" s="37">
        <f t="shared" si="5"/>
        <v>17.046521394241985</v>
      </c>
      <c r="M50" s="42">
        <v>2.5207275336718924</v>
      </c>
      <c r="N50" s="85">
        <v>535775</v>
      </c>
      <c r="O50" s="42">
        <v>14.787342680503423</v>
      </c>
      <c r="P50" s="33">
        <v>0</v>
      </c>
      <c r="Q50" s="27">
        <v>12298.34</v>
      </c>
      <c r="R50" s="21">
        <v>0.028000359454751676</v>
      </c>
      <c r="T50" s="20"/>
      <c r="U50" s="12"/>
      <c r="V50" s="13"/>
    </row>
    <row r="51" spans="1:22" ht="12">
      <c r="A51" s="83">
        <v>45</v>
      </c>
      <c r="B51" s="75" t="s">
        <v>67</v>
      </c>
      <c r="C51" s="84">
        <v>165536.71</v>
      </c>
      <c r="D51" s="85">
        <v>49862.74</v>
      </c>
      <c r="E51" s="85">
        <v>215399.45</v>
      </c>
      <c r="F51" s="37">
        <f t="shared" si="3"/>
        <v>60.84889567588395</v>
      </c>
      <c r="G51" s="42">
        <v>6.02836332596345</v>
      </c>
      <c r="H51" s="85">
        <v>62520.6</v>
      </c>
      <c r="I51" s="37">
        <f t="shared" si="4"/>
        <v>17.661648936400116</v>
      </c>
      <c r="J51" s="42">
        <v>1.7497579132965773</v>
      </c>
      <c r="K51" s="85">
        <v>76070.68</v>
      </c>
      <c r="L51" s="37">
        <f t="shared" si="5"/>
        <v>21.489455387715942</v>
      </c>
      <c r="M51" s="42">
        <v>2.1289826761075816</v>
      </c>
      <c r="N51" s="85">
        <v>353990.73</v>
      </c>
      <c r="O51" s="42">
        <v>9.907103915367607</v>
      </c>
      <c r="P51" s="33">
        <v>30317</v>
      </c>
      <c r="Q51" s="27">
        <v>0</v>
      </c>
      <c r="R51" s="21">
        <v>0</v>
      </c>
      <c r="T51" s="20"/>
      <c r="U51" s="12"/>
      <c r="V51" s="13"/>
    </row>
    <row r="52" spans="1:22" ht="12">
      <c r="A52" s="83">
        <v>46</v>
      </c>
      <c r="B52" s="75" t="s">
        <v>69</v>
      </c>
      <c r="C52" s="84">
        <v>201954.21</v>
      </c>
      <c r="D52" s="85">
        <v>74113.11</v>
      </c>
      <c r="E52" s="85">
        <v>276067.32</v>
      </c>
      <c r="F52" s="37">
        <f t="shared" si="3"/>
        <v>77.90134389094393</v>
      </c>
      <c r="G52" s="42">
        <v>8.128712089982923</v>
      </c>
      <c r="H52" s="85">
        <v>28348.88</v>
      </c>
      <c r="I52" s="37">
        <f t="shared" si="4"/>
        <v>7.9995555062551515</v>
      </c>
      <c r="J52" s="42">
        <v>0.8347235145162241</v>
      </c>
      <c r="K52" s="85">
        <v>49964.49</v>
      </c>
      <c r="L52" s="37">
        <f t="shared" si="5"/>
        <v>14.0991006028009</v>
      </c>
      <c r="M52" s="42">
        <v>1.4711880925740533</v>
      </c>
      <c r="N52" s="85">
        <v>354380.69</v>
      </c>
      <c r="O52" s="42">
        <v>10.4346236970732</v>
      </c>
      <c r="P52" s="33">
        <v>151300.09</v>
      </c>
      <c r="Q52" s="27">
        <v>13110.96</v>
      </c>
      <c r="R52" s="21">
        <v>0.025081004661148012</v>
      </c>
      <c r="T52" s="20"/>
      <c r="U52" s="12"/>
      <c r="V52" s="13"/>
    </row>
    <row r="53" spans="1:22" ht="12">
      <c r="A53" s="83">
        <v>47</v>
      </c>
      <c r="B53" s="75" t="s">
        <v>70</v>
      </c>
      <c r="C53" s="84">
        <v>229586</v>
      </c>
      <c r="D53" s="85">
        <v>67719</v>
      </c>
      <c r="E53" s="85">
        <v>297305</v>
      </c>
      <c r="F53" s="37">
        <f t="shared" si="3"/>
        <v>79.54223185381383</v>
      </c>
      <c r="G53" s="42">
        <v>9.171268161766974</v>
      </c>
      <c r="H53" s="85">
        <v>43610</v>
      </c>
      <c r="I53" s="37">
        <f t="shared" si="4"/>
        <v>11.667603071407552</v>
      </c>
      <c r="J53" s="42">
        <v>1.3452817965882098</v>
      </c>
      <c r="K53" s="85">
        <v>32855</v>
      </c>
      <c r="L53" s="37">
        <f t="shared" si="5"/>
        <v>8.790165074778606</v>
      </c>
      <c r="M53" s="42">
        <v>1.0135114291883889</v>
      </c>
      <c r="N53" s="85">
        <v>373770</v>
      </c>
      <c r="O53" s="42">
        <v>11.530061387543572</v>
      </c>
      <c r="P53" s="33">
        <v>259843</v>
      </c>
      <c r="Q53" s="27">
        <v>19755</v>
      </c>
      <c r="R53" s="21">
        <v>0.029867873779317915</v>
      </c>
      <c r="T53" s="20"/>
      <c r="U53" s="12"/>
      <c r="V53" s="13"/>
    </row>
    <row r="54" spans="1:22" ht="12">
      <c r="A54" s="83">
        <v>48</v>
      </c>
      <c r="B54" s="75" t="s">
        <v>71</v>
      </c>
      <c r="C54" s="84">
        <v>322884</v>
      </c>
      <c r="D54" s="85">
        <v>89563</v>
      </c>
      <c r="E54" s="85">
        <v>412447</v>
      </c>
      <c r="F54" s="37">
        <f t="shared" si="3"/>
        <v>65.38340205417454</v>
      </c>
      <c r="G54" s="42">
        <v>14.053187502129544</v>
      </c>
      <c r="H54" s="85">
        <v>119559</v>
      </c>
      <c r="I54" s="37">
        <f t="shared" si="4"/>
        <v>18.953160445330074</v>
      </c>
      <c r="J54" s="42">
        <v>4.073699274251252</v>
      </c>
      <c r="K54" s="85">
        <v>98807</v>
      </c>
      <c r="L54" s="37">
        <f t="shared" si="5"/>
        <v>15.663437500495391</v>
      </c>
      <c r="M54" s="42">
        <v>3.3666223721421513</v>
      </c>
      <c r="N54" s="85">
        <v>630813</v>
      </c>
      <c r="O54" s="42">
        <v>21.493509148522946</v>
      </c>
      <c r="P54" s="33">
        <v>17869</v>
      </c>
      <c r="Q54" s="27">
        <v>39734</v>
      </c>
      <c r="R54" s="21">
        <v>0.06347213369818548</v>
      </c>
      <c r="T54" s="20"/>
      <c r="U54" s="12"/>
      <c r="V54" s="13"/>
    </row>
    <row r="55" spans="1:22" ht="12">
      <c r="A55" s="83">
        <v>49</v>
      </c>
      <c r="B55" s="75" t="s">
        <v>72</v>
      </c>
      <c r="C55" s="84">
        <v>115473</v>
      </c>
      <c r="D55" s="85">
        <v>26668</v>
      </c>
      <c r="E55" s="85">
        <v>142141</v>
      </c>
      <c r="F55" s="37">
        <f t="shared" si="3"/>
        <v>64.13957727920871</v>
      </c>
      <c r="G55" s="42">
        <v>7.113452106896206</v>
      </c>
      <c r="H55" s="85">
        <v>39039</v>
      </c>
      <c r="I55" s="37">
        <f t="shared" si="4"/>
        <v>17.61592332545169</v>
      </c>
      <c r="J55" s="42">
        <v>1.9537083375037534</v>
      </c>
      <c r="K55" s="85">
        <v>40432</v>
      </c>
      <c r="L55" s="37">
        <f t="shared" si="5"/>
        <v>18.244499395339602</v>
      </c>
      <c r="M55" s="42">
        <v>2.023421078971074</v>
      </c>
      <c r="N55" s="85">
        <v>221612</v>
      </c>
      <c r="O55" s="42">
        <v>11.090581523371034</v>
      </c>
      <c r="P55" s="33">
        <v>34812</v>
      </c>
      <c r="Q55" s="27">
        <v>0</v>
      </c>
      <c r="R55" s="21">
        <v>0</v>
      </c>
      <c r="T55" s="20"/>
      <c r="U55" s="12"/>
      <c r="V55" s="13"/>
    </row>
    <row r="56" spans="1:22" ht="12">
      <c r="A56" s="83">
        <v>50</v>
      </c>
      <c r="B56" s="75" t="s">
        <v>73</v>
      </c>
      <c r="C56" s="84">
        <v>128911.87</v>
      </c>
      <c r="D56" s="85">
        <v>39849.02</v>
      </c>
      <c r="E56" s="85">
        <v>168760.89</v>
      </c>
      <c r="F56" s="37">
        <f t="shared" si="3"/>
        <v>60.56236575535669</v>
      </c>
      <c r="G56" s="42">
        <v>8.53189534883721</v>
      </c>
      <c r="H56" s="85">
        <v>45851.22</v>
      </c>
      <c r="I56" s="37">
        <f t="shared" si="4"/>
        <v>16.454395067300993</v>
      </c>
      <c r="J56" s="42">
        <v>2.3180596562184026</v>
      </c>
      <c r="K56" s="85">
        <v>64044.26</v>
      </c>
      <c r="L56" s="37">
        <f t="shared" si="5"/>
        <v>22.983239177342334</v>
      </c>
      <c r="M56" s="42">
        <v>3.237829120323559</v>
      </c>
      <c r="N56" s="85">
        <v>278656.37</v>
      </c>
      <c r="O56" s="42">
        <v>14.087784125379171</v>
      </c>
      <c r="P56" s="33">
        <v>0</v>
      </c>
      <c r="Q56" s="27">
        <v>0</v>
      </c>
      <c r="R56" s="21">
        <v>0</v>
      </c>
      <c r="T56" s="20"/>
      <c r="U56" s="12"/>
      <c r="V56" s="13"/>
    </row>
    <row r="57" spans="1:22" ht="12">
      <c r="A57" s="83">
        <v>51</v>
      </c>
      <c r="B57" s="75" t="s">
        <v>74</v>
      </c>
      <c r="C57" s="84">
        <v>151733</v>
      </c>
      <c r="D57" s="85">
        <v>38515</v>
      </c>
      <c r="E57" s="85">
        <v>190248</v>
      </c>
      <c r="F57" s="37">
        <f t="shared" si="3"/>
        <v>50.99484551280848</v>
      </c>
      <c r="G57" s="42">
        <v>10.104525175270874</v>
      </c>
      <c r="H57" s="85">
        <v>53375</v>
      </c>
      <c r="I57" s="37">
        <f t="shared" si="4"/>
        <v>14.306851474108285</v>
      </c>
      <c r="J57" s="42">
        <v>2.834873592521776</v>
      </c>
      <c r="K57" s="85">
        <v>129450</v>
      </c>
      <c r="L57" s="37">
        <f t="shared" si="5"/>
        <v>34.69830301308323</v>
      </c>
      <c r="M57" s="42">
        <v>6.875398342893563</v>
      </c>
      <c r="N57" s="85">
        <v>373073</v>
      </c>
      <c r="O57" s="42">
        <v>19.81479711068621</v>
      </c>
      <c r="P57" s="33">
        <v>0</v>
      </c>
      <c r="Q57" s="27">
        <v>79851</v>
      </c>
      <c r="R57" s="21">
        <v>0.20821479884120855</v>
      </c>
      <c r="T57" s="20"/>
      <c r="U57" s="12"/>
      <c r="V57" s="13"/>
    </row>
    <row r="58" spans="1:22" ht="12.75" thickBot="1">
      <c r="A58" s="48"/>
      <c r="B58" s="77" t="s">
        <v>75</v>
      </c>
      <c r="C58" s="15">
        <f>SUM(C7:C57)</f>
        <v>61307656.78</v>
      </c>
      <c r="D58" s="15">
        <f>SUM(D7:D57)</f>
        <v>15465818.95</v>
      </c>
      <c r="E58" s="15">
        <f>SUM(E7:E57)</f>
        <v>76773475.73</v>
      </c>
      <c r="F58" s="38">
        <f t="shared" si="3"/>
        <v>67.78105735152351</v>
      </c>
      <c r="G58" s="43">
        <v>12.44931406687721</v>
      </c>
      <c r="H58" s="15">
        <f>SUM(H7:H57)</f>
        <v>16464236.039999997</v>
      </c>
      <c r="I58" s="38">
        <f t="shared" si="4"/>
        <v>14.535792689664387</v>
      </c>
      <c r="J58" s="43">
        <v>2.6697820163311</v>
      </c>
      <c r="K58" s="15">
        <f>SUM(K7:K57)</f>
        <v>20029148.809999995</v>
      </c>
      <c r="L58" s="38">
        <f t="shared" si="5"/>
        <v>17.683149958812066</v>
      </c>
      <c r="M58" s="43">
        <v>3.24785564314165</v>
      </c>
      <c r="N58" s="15">
        <f>SUM(N7:N57)</f>
        <v>113266860.58000003</v>
      </c>
      <c r="O58" s="87">
        <v>18.366951702026505</v>
      </c>
      <c r="P58" s="34">
        <f>SUM(P7:P57)</f>
        <v>6202695.25</v>
      </c>
      <c r="Q58" s="28">
        <f>SUM(Q7:Q57)</f>
        <v>4292281.48</v>
      </c>
      <c r="R58" s="14">
        <v>0.03625168890732622</v>
      </c>
      <c r="T58" s="20"/>
      <c r="U58" s="12"/>
      <c r="V58" s="13"/>
    </row>
    <row r="59" spans="1:22" ht="13.5" thickBot="1" thickTop="1">
      <c r="A59" s="70"/>
      <c r="B59" s="71" t="s">
        <v>76</v>
      </c>
      <c r="C59" s="71"/>
      <c r="D59" s="71"/>
      <c r="E59" s="71"/>
      <c r="F59" s="39"/>
      <c r="G59" s="44"/>
      <c r="H59" s="44"/>
      <c r="I59" s="44"/>
      <c r="J59" s="44"/>
      <c r="K59" s="44"/>
      <c r="L59" s="44"/>
      <c r="M59" s="44"/>
      <c r="N59" s="44"/>
      <c r="O59" s="46"/>
      <c r="P59" s="31"/>
      <c r="Q59" s="17"/>
      <c r="R59" s="18"/>
      <c r="T59" s="20"/>
      <c r="U59" s="12"/>
      <c r="V59" s="13"/>
    </row>
    <row r="60" spans="1:22" ht="12.75" thickTop="1">
      <c r="A60" s="89">
        <v>52</v>
      </c>
      <c r="B60" s="89" t="s">
        <v>77</v>
      </c>
      <c r="C60" s="84">
        <v>1974254</v>
      </c>
      <c r="D60" s="85">
        <v>584164</v>
      </c>
      <c r="E60" s="85">
        <v>2558418</v>
      </c>
      <c r="F60" s="36">
        <f aca="true" t="shared" si="6" ref="F60:F71">(E60/N60)*100</f>
        <v>69.00251556415982</v>
      </c>
      <c r="G60" s="41">
        <v>10.014710372417465</v>
      </c>
      <c r="H60" s="85">
        <v>540285</v>
      </c>
      <c r="I60" s="37">
        <f aca="true" t="shared" si="7" ref="I60:I75">(H60/N60)*100</f>
        <v>14.57190502942916</v>
      </c>
      <c r="J60" s="42">
        <v>2.1148998301143793</v>
      </c>
      <c r="K60" s="85">
        <v>609014</v>
      </c>
      <c r="L60" s="37">
        <f aca="true" t="shared" si="8" ref="L60:L75">(K60/N60)*100</f>
        <v>16.425579406411007</v>
      </c>
      <c r="M60" s="42">
        <v>2.383933674148419</v>
      </c>
      <c r="N60" s="85">
        <v>3707717</v>
      </c>
      <c r="O60" s="41">
        <v>14.513543876680263</v>
      </c>
      <c r="P60" s="32">
        <v>126034</v>
      </c>
      <c r="Q60" s="26">
        <v>188016</v>
      </c>
      <c r="R60" s="23">
        <v>0.047544894492190404</v>
      </c>
      <c r="T60" s="20"/>
      <c r="U60" s="12"/>
      <c r="V60" s="13"/>
    </row>
    <row r="61" spans="1:22" ht="12">
      <c r="A61" s="75">
        <v>53</v>
      </c>
      <c r="B61" s="75" t="s">
        <v>78</v>
      </c>
      <c r="C61" s="84">
        <v>1121694.5</v>
      </c>
      <c r="D61" s="85">
        <v>337330.5</v>
      </c>
      <c r="E61" s="85">
        <v>1459025</v>
      </c>
      <c r="F61" s="37">
        <f t="shared" si="6"/>
        <v>65.34039287085383</v>
      </c>
      <c r="G61" s="42">
        <v>7.336465985830153</v>
      </c>
      <c r="H61" s="85">
        <v>244190</v>
      </c>
      <c r="I61" s="37">
        <f t="shared" si="7"/>
        <v>10.935707431424271</v>
      </c>
      <c r="J61" s="42">
        <v>1.227869042051963</v>
      </c>
      <c r="K61" s="85">
        <v>529745.25</v>
      </c>
      <c r="L61" s="37">
        <f t="shared" si="8"/>
        <v>23.723899697721894</v>
      </c>
      <c r="M61" s="42">
        <v>2.6637364046401473</v>
      </c>
      <c r="N61" s="85">
        <v>2232960.25</v>
      </c>
      <c r="O61" s="42">
        <v>11.228071432522263</v>
      </c>
      <c r="P61" s="33">
        <v>35528</v>
      </c>
      <c r="Q61" s="27">
        <v>172855</v>
      </c>
      <c r="R61" s="21">
        <v>0.0656661167195081</v>
      </c>
      <c r="T61" s="20"/>
      <c r="U61" s="12"/>
      <c r="V61" s="13"/>
    </row>
    <row r="62" spans="1:22" ht="12">
      <c r="A62" s="75">
        <v>54</v>
      </c>
      <c r="B62" s="75" t="s">
        <v>79</v>
      </c>
      <c r="C62" s="84">
        <v>1359636</v>
      </c>
      <c r="D62" s="85">
        <v>344673</v>
      </c>
      <c r="E62" s="85">
        <v>1704309</v>
      </c>
      <c r="F62" s="37">
        <f t="shared" si="6"/>
        <v>74.87393673245066</v>
      </c>
      <c r="G62" s="42">
        <v>9.234944459496072</v>
      </c>
      <c r="H62" s="85">
        <v>361323</v>
      </c>
      <c r="I62" s="37">
        <f t="shared" si="7"/>
        <v>15.873691591125358</v>
      </c>
      <c r="J62" s="42">
        <v>1.9578596586290977</v>
      </c>
      <c r="K62" s="85">
        <v>210606</v>
      </c>
      <c r="L62" s="37">
        <f t="shared" si="8"/>
        <v>9.252371676423994</v>
      </c>
      <c r="M62" s="42">
        <v>1.1411866702790572</v>
      </c>
      <c r="N62" s="85">
        <v>2276238</v>
      </c>
      <c r="O62" s="42">
        <v>12.333990788404227</v>
      </c>
      <c r="P62" s="33">
        <v>316336</v>
      </c>
      <c r="Q62" s="27">
        <v>69443</v>
      </c>
      <c r="R62" s="21">
        <v>0.027239246669671327</v>
      </c>
      <c r="T62" s="20"/>
      <c r="U62" s="12"/>
      <c r="V62" s="13"/>
    </row>
    <row r="63" spans="1:22" ht="12">
      <c r="A63" s="75">
        <v>55</v>
      </c>
      <c r="B63" s="75" t="s">
        <v>80</v>
      </c>
      <c r="C63" s="84">
        <v>1273149</v>
      </c>
      <c r="D63" s="85">
        <v>353037</v>
      </c>
      <c r="E63" s="85">
        <v>1626186</v>
      </c>
      <c r="F63" s="37">
        <f t="shared" si="6"/>
        <v>66.4928074541933</v>
      </c>
      <c r="G63" s="42">
        <v>9.890499273198353</v>
      </c>
      <c r="H63" s="85">
        <v>226053</v>
      </c>
      <c r="I63" s="37">
        <f t="shared" si="7"/>
        <v>9.243037760405485</v>
      </c>
      <c r="J63" s="42">
        <v>1.3748593532377644</v>
      </c>
      <c r="K63" s="85">
        <v>593418</v>
      </c>
      <c r="L63" s="37">
        <f t="shared" si="8"/>
        <v>24.264154785401225</v>
      </c>
      <c r="M63" s="42">
        <v>3.609181420638734</v>
      </c>
      <c r="N63" s="85">
        <v>2445657</v>
      </c>
      <c r="O63" s="42">
        <v>14.874540047074852</v>
      </c>
      <c r="P63" s="33">
        <v>277967</v>
      </c>
      <c r="Q63" s="27">
        <v>150521</v>
      </c>
      <c r="R63" s="21">
        <v>0.05678190716830978</v>
      </c>
      <c r="T63" s="20"/>
      <c r="U63" s="12"/>
      <c r="V63" s="13"/>
    </row>
    <row r="64" spans="1:22" ht="12">
      <c r="A64" s="75">
        <v>56</v>
      </c>
      <c r="B64" s="75" t="s">
        <v>81</v>
      </c>
      <c r="C64" s="84">
        <v>1117286</v>
      </c>
      <c r="D64" s="85">
        <v>290144</v>
      </c>
      <c r="E64" s="85">
        <v>1407430</v>
      </c>
      <c r="F64" s="37">
        <f t="shared" si="6"/>
        <v>66.665877215004</v>
      </c>
      <c r="G64" s="42">
        <v>8.582989285213351</v>
      </c>
      <c r="H64" s="85">
        <v>313525</v>
      </c>
      <c r="I64" s="37">
        <f t="shared" si="7"/>
        <v>14.850769952206596</v>
      </c>
      <c r="J64" s="42">
        <v>1.9119826319223803</v>
      </c>
      <c r="K64" s="85">
        <v>390215</v>
      </c>
      <c r="L64" s="37">
        <f t="shared" si="8"/>
        <v>18.4833528327894</v>
      </c>
      <c r="M64" s="42">
        <v>2.379664469230816</v>
      </c>
      <c r="N64" s="85">
        <v>2111170</v>
      </c>
      <c r="O64" s="42">
        <v>12.874636386366547</v>
      </c>
      <c r="P64" s="33">
        <v>507049</v>
      </c>
      <c r="Q64" s="27">
        <v>101513</v>
      </c>
      <c r="R64" s="21">
        <v>0.03662155156646213</v>
      </c>
      <c r="T64" s="20"/>
      <c r="U64" s="12"/>
      <c r="V64" s="13"/>
    </row>
    <row r="65" spans="1:22" ht="12">
      <c r="A65" s="75">
        <v>57</v>
      </c>
      <c r="B65" s="75" t="s">
        <v>82</v>
      </c>
      <c r="C65" s="84">
        <v>889172</v>
      </c>
      <c r="D65" s="85">
        <v>216585</v>
      </c>
      <c r="E65" s="85">
        <v>1105757</v>
      </c>
      <c r="F65" s="37">
        <f t="shared" si="6"/>
        <v>70.7828537263904</v>
      </c>
      <c r="G65" s="42">
        <v>8.276624251497006</v>
      </c>
      <c r="H65" s="85">
        <v>166515</v>
      </c>
      <c r="I65" s="37">
        <f t="shared" si="7"/>
        <v>10.6591293460045</v>
      </c>
      <c r="J65" s="42">
        <v>1.246369760479042</v>
      </c>
      <c r="K65" s="85">
        <v>289910</v>
      </c>
      <c r="L65" s="37">
        <f t="shared" si="8"/>
        <v>18.558016927605106</v>
      </c>
      <c r="M65" s="42">
        <v>2.1699850299401198</v>
      </c>
      <c r="N65" s="85">
        <v>1562182</v>
      </c>
      <c r="O65" s="42">
        <v>11.692979041916168</v>
      </c>
      <c r="P65" s="33">
        <v>239115</v>
      </c>
      <c r="Q65" s="27">
        <v>85354</v>
      </c>
      <c r="R65" s="21">
        <v>0.04093426461814701</v>
      </c>
      <c r="T65" s="20"/>
      <c r="U65" s="12"/>
      <c r="V65" s="13"/>
    </row>
    <row r="66" spans="1:22" ht="12">
      <c r="A66" s="75">
        <v>58</v>
      </c>
      <c r="B66" s="75" t="s">
        <v>83</v>
      </c>
      <c r="C66" s="84">
        <v>777348</v>
      </c>
      <c r="D66" s="85">
        <v>199244</v>
      </c>
      <c r="E66" s="85">
        <v>976592</v>
      </c>
      <c r="F66" s="37">
        <f t="shared" si="6"/>
        <v>71.05748165157975</v>
      </c>
      <c r="G66" s="42">
        <v>7.4936273719911295</v>
      </c>
      <c r="H66" s="85">
        <v>234645</v>
      </c>
      <c r="I66" s="37">
        <f t="shared" si="7"/>
        <v>17.072925829962696</v>
      </c>
      <c r="J66" s="42">
        <v>1.8004880182316245</v>
      </c>
      <c r="K66" s="85">
        <v>163132</v>
      </c>
      <c r="L66" s="37">
        <f t="shared" si="8"/>
        <v>11.869592518457562</v>
      </c>
      <c r="M66" s="42">
        <v>1.251751417631577</v>
      </c>
      <c r="N66" s="85">
        <v>1374369</v>
      </c>
      <c r="O66" s="42">
        <v>10.545866807854331</v>
      </c>
      <c r="P66" s="33">
        <v>122856</v>
      </c>
      <c r="Q66" s="27">
        <v>40460</v>
      </c>
      <c r="R66" s="21">
        <v>0.027851931806135134</v>
      </c>
      <c r="T66" s="20"/>
      <c r="U66" s="12"/>
      <c r="V66" s="13"/>
    </row>
    <row r="67" spans="1:22" ht="12">
      <c r="A67" s="75">
        <v>59</v>
      </c>
      <c r="B67" s="75" t="s">
        <v>84</v>
      </c>
      <c r="C67" s="84">
        <v>906929</v>
      </c>
      <c r="D67" s="85">
        <v>237736</v>
      </c>
      <c r="E67" s="85">
        <v>1144665</v>
      </c>
      <c r="F67" s="37">
        <f t="shared" si="6"/>
        <v>72.36590056480888</v>
      </c>
      <c r="G67" s="42">
        <v>12.428501628664495</v>
      </c>
      <c r="H67" s="85">
        <v>181675</v>
      </c>
      <c r="I67" s="37">
        <f t="shared" si="7"/>
        <v>11.48552195193498</v>
      </c>
      <c r="J67" s="42">
        <v>1.972584147665581</v>
      </c>
      <c r="K67" s="85">
        <v>255434</v>
      </c>
      <c r="L67" s="37">
        <f t="shared" si="8"/>
        <v>16.14857748325614</v>
      </c>
      <c r="M67" s="42">
        <v>2.773441910966341</v>
      </c>
      <c r="N67" s="85">
        <v>1581774</v>
      </c>
      <c r="O67" s="42">
        <v>17.17452768729642</v>
      </c>
      <c r="P67" s="33">
        <v>48695</v>
      </c>
      <c r="Q67" s="27">
        <v>39687</v>
      </c>
      <c r="R67" s="21">
        <v>0.024177733481412077</v>
      </c>
      <c r="T67" s="20"/>
      <c r="U67" s="12"/>
      <c r="V67" s="13"/>
    </row>
    <row r="68" spans="1:22" ht="12">
      <c r="A68" s="75">
        <v>60</v>
      </c>
      <c r="B68" s="75" t="s">
        <v>85</v>
      </c>
      <c r="C68" s="84">
        <v>895260</v>
      </c>
      <c r="D68" s="85">
        <v>185977</v>
      </c>
      <c r="E68" s="85">
        <v>1081237</v>
      </c>
      <c r="F68" s="37">
        <f t="shared" si="6"/>
        <v>65.49149039527353</v>
      </c>
      <c r="G68" s="42">
        <v>12.204266606467634</v>
      </c>
      <c r="H68" s="85">
        <v>279452</v>
      </c>
      <c r="I68" s="37">
        <f t="shared" si="7"/>
        <v>16.926657128770085</v>
      </c>
      <c r="J68" s="42">
        <v>3.1542637846379593</v>
      </c>
      <c r="K68" s="85">
        <v>290269</v>
      </c>
      <c r="L68" s="37">
        <f t="shared" si="8"/>
        <v>17.58185247595638</v>
      </c>
      <c r="M68" s="42">
        <v>3.276358710988205</v>
      </c>
      <c r="N68" s="85">
        <v>1650958</v>
      </c>
      <c r="O68" s="42">
        <v>18.634889102093798</v>
      </c>
      <c r="P68" s="33">
        <v>188869</v>
      </c>
      <c r="Q68" s="27">
        <v>345520</v>
      </c>
      <c r="R68" s="21">
        <v>0.1571373282561131</v>
      </c>
      <c r="T68" s="20"/>
      <c r="U68" s="12"/>
      <c r="V68" s="13"/>
    </row>
    <row r="69" spans="1:22" ht="12">
      <c r="A69" s="75">
        <v>61</v>
      </c>
      <c r="B69" s="75" t="s">
        <v>87</v>
      </c>
      <c r="C69" s="84">
        <v>870719</v>
      </c>
      <c r="D69" s="85">
        <v>222930</v>
      </c>
      <c r="E69" s="85">
        <v>1093649</v>
      </c>
      <c r="F69" s="37">
        <f t="shared" si="6"/>
        <v>73.29939746519842</v>
      </c>
      <c r="G69" s="42">
        <v>14.15085721679498</v>
      </c>
      <c r="H69" s="85">
        <v>176605</v>
      </c>
      <c r="I69" s="37">
        <f t="shared" si="7"/>
        <v>11.836558246147867</v>
      </c>
      <c r="J69" s="42">
        <v>2.2851135407905803</v>
      </c>
      <c r="K69" s="85">
        <v>221776</v>
      </c>
      <c r="L69" s="37">
        <f t="shared" si="8"/>
        <v>14.864044288653714</v>
      </c>
      <c r="M69" s="42">
        <v>2.869586595070195</v>
      </c>
      <c r="N69" s="85">
        <v>1492030</v>
      </c>
      <c r="O69" s="42">
        <v>19.305557352655754</v>
      </c>
      <c r="P69" s="33">
        <v>75514</v>
      </c>
      <c r="Q69" s="27">
        <v>55290</v>
      </c>
      <c r="R69" s="21">
        <v>0.03512472166723313</v>
      </c>
      <c r="T69" s="20"/>
      <c r="U69" s="12"/>
      <c r="V69" s="13"/>
    </row>
    <row r="70" spans="1:22" ht="12">
      <c r="A70" s="75">
        <v>62</v>
      </c>
      <c r="B70" s="75" t="s">
        <v>86</v>
      </c>
      <c r="C70" s="84">
        <v>452433</v>
      </c>
      <c r="D70" s="85">
        <v>104971</v>
      </c>
      <c r="E70" s="85">
        <v>557404</v>
      </c>
      <c r="F70" s="37">
        <f t="shared" si="6"/>
        <v>57.87145859116091</v>
      </c>
      <c r="G70" s="42">
        <v>7.474007428364553</v>
      </c>
      <c r="H70" s="85">
        <v>190497</v>
      </c>
      <c r="I70" s="37">
        <f t="shared" si="7"/>
        <v>19.77800526591194</v>
      </c>
      <c r="J70" s="42">
        <v>2.5542981268185416</v>
      </c>
      <c r="K70" s="85">
        <v>215275</v>
      </c>
      <c r="L70" s="37">
        <f t="shared" si="8"/>
        <v>22.35053614292715</v>
      </c>
      <c r="M70" s="42">
        <v>2.8865364244626504</v>
      </c>
      <c r="N70" s="85">
        <v>963176</v>
      </c>
      <c r="O70" s="42">
        <v>12.914841979645745</v>
      </c>
      <c r="P70" s="33">
        <v>63667</v>
      </c>
      <c r="Q70" s="27">
        <v>201895</v>
      </c>
      <c r="R70" s="21">
        <v>0.16293891293891294</v>
      </c>
      <c r="T70" s="20"/>
      <c r="U70" s="12"/>
      <c r="V70" s="13"/>
    </row>
    <row r="71" spans="1:22" ht="12">
      <c r="A71" s="75">
        <v>63</v>
      </c>
      <c r="B71" s="75" t="s">
        <v>88</v>
      </c>
      <c r="C71" s="84">
        <v>430701</v>
      </c>
      <c r="D71" s="85">
        <v>94948</v>
      </c>
      <c r="E71" s="85">
        <v>525649</v>
      </c>
      <c r="F71" s="37">
        <f t="shared" si="6"/>
        <v>68.73726661453443</v>
      </c>
      <c r="G71" s="42">
        <v>7.87430155044566</v>
      </c>
      <c r="H71" s="85">
        <v>80122</v>
      </c>
      <c r="I71" s="37">
        <f t="shared" si="7"/>
        <v>10.477271479047289</v>
      </c>
      <c r="J71" s="42">
        <v>1.2002396824207924</v>
      </c>
      <c r="K71" s="85">
        <v>158951</v>
      </c>
      <c r="L71" s="37">
        <f t="shared" si="8"/>
        <v>20.785461906418277</v>
      </c>
      <c r="M71" s="42">
        <v>2.381110029211295</v>
      </c>
      <c r="N71" s="85">
        <v>764722</v>
      </c>
      <c r="O71" s="42">
        <v>11.455651262077748</v>
      </c>
      <c r="P71" s="33">
        <v>0</v>
      </c>
      <c r="Q71" s="27">
        <v>78436</v>
      </c>
      <c r="R71" s="21">
        <v>0.07624717242130169</v>
      </c>
      <c r="T71" s="20"/>
      <c r="U71" s="12"/>
      <c r="V71" s="13"/>
    </row>
    <row r="72" spans="1:22" ht="12">
      <c r="A72" s="75">
        <v>64</v>
      </c>
      <c r="B72" s="75" t="s">
        <v>89</v>
      </c>
      <c r="C72" s="84">
        <v>336034</v>
      </c>
      <c r="D72" s="85">
        <v>84488</v>
      </c>
      <c r="E72" s="85">
        <v>420522</v>
      </c>
      <c r="F72" s="37">
        <f aca="true" t="shared" si="9" ref="F72:F89">(E72/N72)*100</f>
        <v>66.76255840425988</v>
      </c>
      <c r="G72" s="42">
        <v>8.150914870522561</v>
      </c>
      <c r="H72" s="85">
        <v>62400</v>
      </c>
      <c r="I72" s="37">
        <f t="shared" si="7"/>
        <v>9.906696069232565</v>
      </c>
      <c r="J72" s="42">
        <v>1.2094898433865715</v>
      </c>
      <c r="K72" s="85">
        <v>146955</v>
      </c>
      <c r="L72" s="37">
        <f t="shared" si="8"/>
        <v>23.330745526507556</v>
      </c>
      <c r="M72" s="42">
        <v>2.848406729725539</v>
      </c>
      <c r="N72" s="85">
        <v>629877</v>
      </c>
      <c r="O72" s="42">
        <v>12.208811443634673</v>
      </c>
      <c r="P72" s="33">
        <v>87258</v>
      </c>
      <c r="Q72" s="27">
        <v>23211</v>
      </c>
      <c r="R72" s="21">
        <v>0.028939556212759537</v>
      </c>
      <c r="T72" s="20"/>
      <c r="U72" s="12"/>
      <c r="V72" s="13"/>
    </row>
    <row r="73" spans="1:22" ht="12">
      <c r="A73" s="75">
        <v>65</v>
      </c>
      <c r="B73" s="75" t="s">
        <v>90</v>
      </c>
      <c r="C73" s="84">
        <v>510856</v>
      </c>
      <c r="D73" s="85">
        <v>83797</v>
      </c>
      <c r="E73" s="85">
        <v>594653</v>
      </c>
      <c r="F73" s="37">
        <f t="shared" si="9"/>
        <v>74.92994057549534</v>
      </c>
      <c r="G73" s="42">
        <v>13.57438308946059</v>
      </c>
      <c r="H73" s="85">
        <v>86580</v>
      </c>
      <c r="I73" s="37">
        <f t="shared" si="7"/>
        <v>10.909613261896242</v>
      </c>
      <c r="J73" s="42">
        <v>1.9763964663181683</v>
      </c>
      <c r="K73" s="85">
        <v>112379</v>
      </c>
      <c r="L73" s="37">
        <f t="shared" si="8"/>
        <v>14.160446162608428</v>
      </c>
      <c r="M73" s="42">
        <v>2.565320610861278</v>
      </c>
      <c r="N73" s="85">
        <v>793612</v>
      </c>
      <c r="O73" s="42">
        <v>18.116100166640035</v>
      </c>
      <c r="P73" s="33">
        <v>41372</v>
      </c>
      <c r="Q73" s="27">
        <v>41007</v>
      </c>
      <c r="R73" s="21">
        <v>0.04299982698145556</v>
      </c>
      <c r="T73" s="20"/>
      <c r="U73" s="12"/>
      <c r="V73" s="13"/>
    </row>
    <row r="74" spans="1:22" ht="12">
      <c r="A74" s="75">
        <v>66</v>
      </c>
      <c r="B74" s="75" t="s">
        <v>91</v>
      </c>
      <c r="C74" s="84">
        <v>447950.48</v>
      </c>
      <c r="D74" s="85">
        <v>124760.55</v>
      </c>
      <c r="E74" s="85">
        <v>572711.03</v>
      </c>
      <c r="F74" s="37">
        <f t="shared" si="9"/>
        <v>74.07375508628049</v>
      </c>
      <c r="G74" s="42">
        <v>13.716643833976002</v>
      </c>
      <c r="H74" s="85">
        <v>46751.87</v>
      </c>
      <c r="I74" s="37">
        <f t="shared" si="7"/>
        <v>6.046830577377957</v>
      </c>
      <c r="J74" s="42">
        <v>1.1197248101932795</v>
      </c>
      <c r="K74" s="85">
        <v>153700.32</v>
      </c>
      <c r="L74" s="37">
        <f t="shared" si="8"/>
        <v>19.879414336341558</v>
      </c>
      <c r="M74" s="42">
        <v>3.681180274471296</v>
      </c>
      <c r="N74" s="85">
        <v>773163.22</v>
      </c>
      <c r="O74" s="42">
        <v>18.517548918640575</v>
      </c>
      <c r="P74" s="33">
        <v>23240</v>
      </c>
      <c r="Q74" s="27">
        <v>77746.64</v>
      </c>
      <c r="R74" s="21">
        <v>0.09482997561758022</v>
      </c>
      <c r="T74" s="20"/>
      <c r="U74" s="12"/>
      <c r="V74" s="13"/>
    </row>
    <row r="75" spans="1:22" ht="12.75" thickBot="1">
      <c r="A75" s="48"/>
      <c r="B75" s="77" t="s">
        <v>75</v>
      </c>
      <c r="C75" s="15">
        <f>SUM(C60:C74)</f>
        <v>13363421.98</v>
      </c>
      <c r="D75" s="15">
        <f>SUM(D60:D74)</f>
        <v>3464785.05</v>
      </c>
      <c r="E75" s="15">
        <f>SUM(E60:E74)</f>
        <v>16828207.03</v>
      </c>
      <c r="F75" s="38">
        <f t="shared" si="9"/>
        <v>69.08242849304243</v>
      </c>
      <c r="G75" s="43">
        <v>9.519961254211745</v>
      </c>
      <c r="H75" s="15">
        <f>SUM(H60:H74)</f>
        <v>3190618.87</v>
      </c>
      <c r="I75" s="38">
        <f t="shared" si="7"/>
        <v>13.097990745085742</v>
      </c>
      <c r="J75" s="43">
        <v>1.8049794589053652</v>
      </c>
      <c r="K75" s="15">
        <f>SUM(K60:K74)</f>
        <v>4340779.57</v>
      </c>
      <c r="L75" s="38">
        <f t="shared" si="8"/>
        <v>17.81958076187184</v>
      </c>
      <c r="M75" s="43">
        <v>2.4556420803359895</v>
      </c>
      <c r="N75" s="15">
        <f>SUM(N60:N74)</f>
        <v>24359605.47</v>
      </c>
      <c r="O75" s="88">
        <v>13.780582793453098</v>
      </c>
      <c r="P75" s="34">
        <f>SUM(P60:P74)</f>
        <v>2153500</v>
      </c>
      <c r="Q75" s="28">
        <f>SUM(Q60:Q74)</f>
        <v>1670954.64</v>
      </c>
      <c r="R75" s="14">
        <v>0.05893063141347794</v>
      </c>
      <c r="T75" s="20"/>
      <c r="U75" s="12"/>
      <c r="V75" s="13"/>
    </row>
    <row r="76" spans="1:22" ht="13.5" thickBot="1" thickTop="1">
      <c r="A76" s="70"/>
      <c r="B76" s="71" t="s">
        <v>92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46"/>
      <c r="P76" s="31"/>
      <c r="Q76" s="17"/>
      <c r="R76" s="18"/>
      <c r="T76" s="20"/>
      <c r="U76" s="12"/>
      <c r="V76" s="13"/>
    </row>
    <row r="77" spans="1:22" ht="12.75" thickTop="1">
      <c r="A77" s="75">
        <v>67</v>
      </c>
      <c r="B77" s="75" t="s">
        <v>93</v>
      </c>
      <c r="C77" s="90">
        <v>1910955</v>
      </c>
      <c r="D77" s="85">
        <v>430788</v>
      </c>
      <c r="E77" s="85">
        <v>2341743</v>
      </c>
      <c r="F77" s="37">
        <f t="shared" si="9"/>
        <v>67.02782274776683</v>
      </c>
      <c r="G77" s="42">
        <v>27.074051379286423</v>
      </c>
      <c r="H77" s="85">
        <v>424470</v>
      </c>
      <c r="I77" s="37">
        <f aca="true" t="shared" si="10" ref="I77:I89">(H77/N77)*100</f>
        <v>12.14962526705304</v>
      </c>
      <c r="J77" s="42">
        <v>4.907508035239439</v>
      </c>
      <c r="K77" s="85">
        <v>727475</v>
      </c>
      <c r="L77" s="37">
        <f aca="true" t="shared" si="11" ref="L77:L89">(K77/N77)*100</f>
        <v>20.82255198518013</v>
      </c>
      <c r="M77" s="42">
        <v>8.410699008023679</v>
      </c>
      <c r="N77" s="85">
        <v>3493688</v>
      </c>
      <c r="O77" s="42">
        <v>40.39225842254954</v>
      </c>
      <c r="P77" s="32">
        <v>0</v>
      </c>
      <c r="Q77" s="26">
        <v>295728</v>
      </c>
      <c r="R77" s="23">
        <v>0.08580003203052648</v>
      </c>
      <c r="T77" s="20"/>
      <c r="U77" s="12"/>
      <c r="V77" s="13"/>
    </row>
    <row r="78" spans="1:22" ht="12">
      <c r="A78" s="75">
        <v>68</v>
      </c>
      <c r="B78" s="75" t="s">
        <v>94</v>
      </c>
      <c r="C78" s="90">
        <v>1006233</v>
      </c>
      <c r="D78" s="85">
        <v>255198</v>
      </c>
      <c r="E78" s="85">
        <v>1261431</v>
      </c>
      <c r="F78" s="37">
        <f t="shared" si="9"/>
        <v>67.52318476349534</v>
      </c>
      <c r="G78" s="42">
        <v>24.05474828375286</v>
      </c>
      <c r="H78" s="85">
        <v>242900</v>
      </c>
      <c r="I78" s="37">
        <f t="shared" si="10"/>
        <v>13.002202719810294</v>
      </c>
      <c r="J78" s="42">
        <v>4.631960335621663</v>
      </c>
      <c r="K78" s="85">
        <v>363814</v>
      </c>
      <c r="L78" s="37">
        <f t="shared" si="11"/>
        <v>19.474612516694368</v>
      </c>
      <c r="M78" s="42">
        <v>6.937719298245614</v>
      </c>
      <c r="N78" s="85">
        <v>1868145</v>
      </c>
      <c r="O78" s="42">
        <v>35.62442791762014</v>
      </c>
      <c r="P78" s="33">
        <v>0</v>
      </c>
      <c r="Q78" s="27">
        <v>0</v>
      </c>
      <c r="R78" s="21">
        <v>0</v>
      </c>
      <c r="T78" s="20"/>
      <c r="U78" s="12"/>
      <c r="V78" s="13"/>
    </row>
    <row r="79" spans="1:22" ht="12">
      <c r="A79" s="75">
        <v>69</v>
      </c>
      <c r="B79" s="75" t="s">
        <v>95</v>
      </c>
      <c r="C79" s="90">
        <v>834559</v>
      </c>
      <c r="D79" s="85">
        <v>194706</v>
      </c>
      <c r="E79" s="85">
        <v>1029265</v>
      </c>
      <c r="F79" s="37">
        <f t="shared" si="9"/>
        <v>58.82078965294954</v>
      </c>
      <c r="G79" s="42">
        <v>27.10375246872943</v>
      </c>
      <c r="H79" s="85">
        <v>263785</v>
      </c>
      <c r="I79" s="37">
        <f t="shared" si="10"/>
        <v>15.074875759501483</v>
      </c>
      <c r="J79" s="42">
        <v>6.946280447662936</v>
      </c>
      <c r="K79" s="85">
        <v>456782</v>
      </c>
      <c r="L79" s="37">
        <f t="shared" si="11"/>
        <v>26.104334587548976</v>
      </c>
      <c r="M79" s="42">
        <v>12.028492429229756</v>
      </c>
      <c r="N79" s="85">
        <v>1749832</v>
      </c>
      <c r="O79" s="42">
        <v>46.07852534562212</v>
      </c>
      <c r="P79" s="33">
        <v>116520</v>
      </c>
      <c r="Q79" s="27">
        <v>15968</v>
      </c>
      <c r="R79" s="21">
        <v>0.008967622658972003</v>
      </c>
      <c r="T79" s="20"/>
      <c r="U79" s="12"/>
      <c r="V79" s="13"/>
    </row>
    <row r="80" spans="1:22" ht="12">
      <c r="A80" s="75">
        <v>70</v>
      </c>
      <c r="B80" s="75" t="s">
        <v>96</v>
      </c>
      <c r="C80" s="90">
        <v>233244.29</v>
      </c>
      <c r="D80" s="85">
        <v>65142.1</v>
      </c>
      <c r="E80" s="85">
        <v>298386.39</v>
      </c>
      <c r="F80" s="37">
        <f t="shared" si="9"/>
        <v>32.78827194409037</v>
      </c>
      <c r="G80" s="42">
        <v>15.212929030284492</v>
      </c>
      <c r="H80" s="85">
        <v>61280.22</v>
      </c>
      <c r="I80" s="37">
        <f t="shared" si="10"/>
        <v>6.733794118939827</v>
      </c>
      <c r="J80" s="42">
        <v>3.124310186601407</v>
      </c>
      <c r="K80" s="85">
        <v>550373.39</v>
      </c>
      <c r="L80" s="37">
        <f t="shared" si="11"/>
        <v>60.477933936969805</v>
      </c>
      <c r="M80" s="42">
        <v>28.060231977159173</v>
      </c>
      <c r="N80" s="85">
        <v>910040</v>
      </c>
      <c r="O80" s="42">
        <v>46.39747119404507</v>
      </c>
      <c r="P80" s="33">
        <v>193513</v>
      </c>
      <c r="Q80" s="27">
        <v>116297</v>
      </c>
      <c r="R80" s="21">
        <v>0.18889993405386793</v>
      </c>
      <c r="T80" s="20"/>
      <c r="U80" s="12"/>
      <c r="V80" s="13"/>
    </row>
    <row r="81" spans="1:22" ht="12">
      <c r="A81" s="75">
        <v>71</v>
      </c>
      <c r="B81" s="75" t="s">
        <v>97</v>
      </c>
      <c r="C81" s="90">
        <v>172541.04</v>
      </c>
      <c r="D81" s="85">
        <v>44671.26</v>
      </c>
      <c r="E81" s="85">
        <v>217212.3</v>
      </c>
      <c r="F81" s="37">
        <f t="shared" si="9"/>
        <v>78.6350666689498</v>
      </c>
      <c r="G81" s="42">
        <v>12.820179425131322</v>
      </c>
      <c r="H81" s="85">
        <v>27640.01</v>
      </c>
      <c r="I81" s="37">
        <f t="shared" si="10"/>
        <v>10.006219855323291</v>
      </c>
      <c r="J81" s="42">
        <v>1.6313527710558933</v>
      </c>
      <c r="K81" s="85">
        <v>31375.98</v>
      </c>
      <c r="L81" s="37">
        <f t="shared" si="11"/>
        <v>11.358713475726907</v>
      </c>
      <c r="M81" s="42">
        <v>1.8518550433807472</v>
      </c>
      <c r="N81" s="85">
        <v>276228.29</v>
      </c>
      <c r="O81" s="42">
        <v>16.30338723956796</v>
      </c>
      <c r="P81" s="33">
        <v>249</v>
      </c>
      <c r="Q81" s="27">
        <v>33076.39</v>
      </c>
      <c r="R81" s="21">
        <v>0.10881169952126508</v>
      </c>
      <c r="T81" s="20"/>
      <c r="U81" s="12"/>
      <c r="V81" s="13"/>
    </row>
    <row r="82" spans="1:22" ht="12">
      <c r="A82" s="75">
        <v>72</v>
      </c>
      <c r="B82" s="75" t="s">
        <v>98</v>
      </c>
      <c r="C82" s="90">
        <v>301762</v>
      </c>
      <c r="D82" s="85">
        <v>84488</v>
      </c>
      <c r="E82" s="85">
        <v>386250</v>
      </c>
      <c r="F82" s="37">
        <f t="shared" si="9"/>
        <v>60.61561929153877</v>
      </c>
      <c r="G82" s="42">
        <v>34.52668275677125</v>
      </c>
      <c r="H82" s="85">
        <v>161122</v>
      </c>
      <c r="I82" s="37">
        <f t="shared" si="10"/>
        <v>25.28546229512313</v>
      </c>
      <c r="J82" s="42">
        <v>14.402610172521676</v>
      </c>
      <c r="K82" s="85">
        <v>89840</v>
      </c>
      <c r="L82" s="37">
        <f t="shared" si="11"/>
        <v>14.098918413338104</v>
      </c>
      <c r="M82" s="42">
        <v>8.030749977652633</v>
      </c>
      <c r="N82" s="85">
        <v>637212</v>
      </c>
      <c r="O82" s="42">
        <v>56.96004290694556</v>
      </c>
      <c r="P82" s="33">
        <v>34608</v>
      </c>
      <c r="Q82" s="27">
        <v>77437</v>
      </c>
      <c r="R82" s="21">
        <v>0.13255788077202893</v>
      </c>
      <c r="T82" s="20"/>
      <c r="U82" s="12"/>
      <c r="V82" s="13"/>
    </row>
    <row r="83" spans="1:22" ht="12">
      <c r="A83" s="75">
        <v>73</v>
      </c>
      <c r="B83" s="75" t="s">
        <v>108</v>
      </c>
      <c r="C83" s="90">
        <v>146470</v>
      </c>
      <c r="D83" s="85">
        <v>38491</v>
      </c>
      <c r="E83" s="85">
        <v>184961</v>
      </c>
      <c r="F83" s="37">
        <f t="shared" si="9"/>
        <v>60.84743811168681</v>
      </c>
      <c r="G83" s="42">
        <v>17.657374701670644</v>
      </c>
      <c r="H83" s="85">
        <v>51593</v>
      </c>
      <c r="I83" s="37">
        <f t="shared" si="10"/>
        <v>16.97277736655975</v>
      </c>
      <c r="J83" s="42">
        <v>4.925346062052506</v>
      </c>
      <c r="K83" s="85">
        <v>67421</v>
      </c>
      <c r="L83" s="37">
        <f t="shared" si="11"/>
        <v>22.179784521753433</v>
      </c>
      <c r="M83" s="42">
        <v>6.4363723150358</v>
      </c>
      <c r="N83" s="85">
        <v>303975</v>
      </c>
      <c r="O83" s="42">
        <v>29.01909307875895</v>
      </c>
      <c r="P83" s="33">
        <v>16346</v>
      </c>
      <c r="Q83" s="27">
        <v>2131</v>
      </c>
      <c r="R83" s="21">
        <v>0.007173127867483952</v>
      </c>
      <c r="T83" s="20"/>
      <c r="U83" s="12"/>
      <c r="V83" s="13"/>
    </row>
    <row r="84" spans="1:22" ht="12">
      <c r="A84" s="75">
        <v>74</v>
      </c>
      <c r="B84" s="75" t="s">
        <v>99</v>
      </c>
      <c r="C84" s="90">
        <v>178450</v>
      </c>
      <c r="D84" s="85">
        <v>46558</v>
      </c>
      <c r="E84" s="85">
        <v>225008</v>
      </c>
      <c r="F84" s="37">
        <f t="shared" si="9"/>
        <v>66.66429646484399</v>
      </c>
      <c r="G84" s="42">
        <v>23.297577138123835</v>
      </c>
      <c r="H84" s="85">
        <v>55854</v>
      </c>
      <c r="I84" s="37">
        <f t="shared" si="10"/>
        <v>16.548156575532406</v>
      </c>
      <c r="J84" s="42">
        <v>5.783184924414993</v>
      </c>
      <c r="K84" s="85">
        <v>56662</v>
      </c>
      <c r="L84" s="37">
        <f t="shared" si="11"/>
        <v>16.78754695962361</v>
      </c>
      <c r="M84" s="42">
        <v>5.866846137916753</v>
      </c>
      <c r="N84" s="85">
        <v>337524</v>
      </c>
      <c r="O84" s="42">
        <v>34.94760820045558</v>
      </c>
      <c r="P84" s="33">
        <v>11798</v>
      </c>
      <c r="Q84" s="27">
        <v>19628</v>
      </c>
      <c r="R84" s="21">
        <v>0.05046173464141009</v>
      </c>
      <c r="T84" s="20"/>
      <c r="U84" s="12"/>
      <c r="V84" s="13"/>
    </row>
    <row r="85" spans="1:22" ht="12">
      <c r="A85" s="75">
        <v>75</v>
      </c>
      <c r="B85" s="75" t="s">
        <v>102</v>
      </c>
      <c r="C85" s="90">
        <v>82891</v>
      </c>
      <c r="D85" s="85">
        <v>17379</v>
      </c>
      <c r="E85" s="85">
        <v>100270</v>
      </c>
      <c r="F85" s="37">
        <f>(E85/N85)*100</f>
        <v>75.22412693649424</v>
      </c>
      <c r="G85" s="42">
        <v>22.987161852361304</v>
      </c>
      <c r="H85" s="85">
        <v>13000</v>
      </c>
      <c r="I85" s="37">
        <f>(H85/N85)*100</f>
        <v>9.752803931130199</v>
      </c>
      <c r="J85" s="42">
        <v>2.9802842732691426</v>
      </c>
      <c r="K85" s="85">
        <v>20025</v>
      </c>
      <c r="L85" s="37">
        <f>(K85/N85)*100</f>
        <v>15.023069132375557</v>
      </c>
      <c r="M85" s="42">
        <v>4.590784044016506</v>
      </c>
      <c r="N85" s="85">
        <v>133295</v>
      </c>
      <c r="O85" s="42">
        <v>30.55823016964695</v>
      </c>
      <c r="P85" s="33">
        <v>0</v>
      </c>
      <c r="Q85" s="27">
        <v>11409</v>
      </c>
      <c r="R85" s="21">
        <v>0.03672243644626982</v>
      </c>
      <c r="T85" s="20"/>
      <c r="U85" s="12"/>
      <c r="V85" s="13"/>
    </row>
    <row r="86" spans="1:22" ht="12">
      <c r="A86" s="75">
        <v>76</v>
      </c>
      <c r="B86" s="75" t="s">
        <v>100</v>
      </c>
      <c r="C86" s="90">
        <v>145244</v>
      </c>
      <c r="D86" s="85">
        <v>36652</v>
      </c>
      <c r="E86" s="85">
        <v>181896</v>
      </c>
      <c r="F86" s="37">
        <f>(E86/N86)*100</f>
        <v>69.46413295857266</v>
      </c>
      <c r="G86" s="42">
        <v>42.30139534883721</v>
      </c>
      <c r="H86" s="85">
        <v>22456</v>
      </c>
      <c r="I86" s="37">
        <f>(H86/N86)*100</f>
        <v>8.575705731394354</v>
      </c>
      <c r="J86" s="42">
        <v>5.222325581395348</v>
      </c>
      <c r="K86" s="85">
        <v>57504</v>
      </c>
      <c r="L86" s="37">
        <f>(K86/N86)*100</f>
        <v>21.960161310032994</v>
      </c>
      <c r="M86" s="42">
        <v>13.373023255813953</v>
      </c>
      <c r="N86" s="85">
        <v>261856</v>
      </c>
      <c r="O86" s="42">
        <v>60.89674418604651</v>
      </c>
      <c r="P86" s="33">
        <v>4000</v>
      </c>
      <c r="Q86" s="27">
        <v>0</v>
      </c>
      <c r="R86" s="21">
        <v>0</v>
      </c>
      <c r="T86" s="20"/>
      <c r="U86" s="12"/>
      <c r="V86" s="13"/>
    </row>
    <row r="87" spans="1:22" ht="12">
      <c r="A87" s="75"/>
      <c r="B87" s="75" t="s">
        <v>75</v>
      </c>
      <c r="C87" s="91">
        <f>SUM(C77:C86)</f>
        <v>5012349.33</v>
      </c>
      <c r="D87" s="91">
        <f>SUM(D77:D86)</f>
        <v>1214073.3599999999</v>
      </c>
      <c r="E87" s="91">
        <f>SUM(E77:E86)</f>
        <v>6226422.6899999995</v>
      </c>
      <c r="F87" s="37">
        <f t="shared" si="9"/>
        <v>62.440338062736146</v>
      </c>
      <c r="G87" s="42">
        <v>24.566864563934217</v>
      </c>
      <c r="H87" s="91">
        <f>SUM(H77:H86)</f>
        <v>1324100.23</v>
      </c>
      <c r="I87" s="37">
        <f t="shared" si="10"/>
        <v>13.278453793850394</v>
      </c>
      <c r="J87" s="42">
        <v>5.224346729901202</v>
      </c>
      <c r="K87" s="91">
        <f>SUM(K77:K86)</f>
        <v>2421272.37</v>
      </c>
      <c r="L87" s="37">
        <f t="shared" si="11"/>
        <v>24.281208143413465</v>
      </c>
      <c r="M87" s="42">
        <v>9.553329953284303</v>
      </c>
      <c r="N87" s="91">
        <f>SUM(N77:N86)</f>
        <v>9971795.29</v>
      </c>
      <c r="O87" s="42">
        <v>39.34454124711972</v>
      </c>
      <c r="P87" s="34">
        <f>SUM(P77:P86)</f>
        <v>377034</v>
      </c>
      <c r="Q87" s="28">
        <f>SUM(Q77:Q86)</f>
        <v>571674.39</v>
      </c>
      <c r="R87" s="14">
        <v>0.05943998290147945</v>
      </c>
      <c r="T87" s="20"/>
      <c r="U87" s="12"/>
      <c r="V87" s="13"/>
    </row>
    <row r="88" spans="1:22" ht="12.75" thickBot="1">
      <c r="A88" s="76"/>
      <c r="B88" s="77"/>
      <c r="C88" s="15"/>
      <c r="D88" s="15"/>
      <c r="E88" s="15"/>
      <c r="F88" s="38"/>
      <c r="G88" s="43"/>
      <c r="H88" s="15"/>
      <c r="I88" s="38"/>
      <c r="J88" s="43"/>
      <c r="K88" s="15"/>
      <c r="L88" s="38"/>
      <c r="M88" s="43"/>
      <c r="N88" s="15"/>
      <c r="O88" s="88"/>
      <c r="P88" s="34"/>
      <c r="Q88" s="28"/>
      <c r="R88" s="14"/>
      <c r="T88" s="20"/>
      <c r="U88" s="12"/>
      <c r="V88" s="13"/>
    </row>
    <row r="89" spans="1:22" ht="13.5" thickBot="1" thickTop="1">
      <c r="A89" s="78"/>
      <c r="B89" s="79" t="s">
        <v>101</v>
      </c>
      <c r="C89" s="16">
        <f>C58+C75+C87</f>
        <v>79683428.09</v>
      </c>
      <c r="D89" s="19">
        <f>D58+D75+D87</f>
        <v>20144677.36</v>
      </c>
      <c r="E89" s="19">
        <f>E58+E75+E87</f>
        <v>99828105.45</v>
      </c>
      <c r="F89" s="40">
        <f t="shared" si="9"/>
        <v>67.63501449386382</v>
      </c>
      <c r="G89" s="45">
        <v>12.191989242072065</v>
      </c>
      <c r="H89" s="19">
        <f>H58+H75+H87</f>
        <v>20978955.139999997</v>
      </c>
      <c r="I89" s="40">
        <f t="shared" si="10"/>
        <v>14.213551670282836</v>
      </c>
      <c r="J89" s="45">
        <v>2.56215614347225</v>
      </c>
      <c r="K89" s="19">
        <f>K58+K75+K87</f>
        <v>26791200.749999996</v>
      </c>
      <c r="L89" s="40">
        <f t="shared" si="11"/>
        <v>18.151433835853336</v>
      </c>
      <c r="M89" s="45">
        <v>3.2720047415684</v>
      </c>
      <c r="N89" s="19">
        <f>N58+N75+N87</f>
        <v>147598261.34</v>
      </c>
      <c r="O89" s="47">
        <v>18.026150113678444</v>
      </c>
      <c r="P89" s="35">
        <f>P58+P75+P87</f>
        <v>8733229.25</v>
      </c>
      <c r="Q89" s="29">
        <f>Q58+Q75+Q87</f>
        <v>6534910.51</v>
      </c>
      <c r="R89" s="24">
        <v>0.04179012209329012</v>
      </c>
      <c r="T89" s="20"/>
      <c r="U89" s="12"/>
      <c r="V89" s="13"/>
    </row>
    <row r="90" spans="1:20" ht="12.75" thickTop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T90" s="20"/>
    </row>
    <row r="91" ht="12">
      <c r="T91" s="20"/>
    </row>
    <row r="92" ht="12">
      <c r="T92" s="20"/>
    </row>
    <row r="93" ht="12">
      <c r="T93" s="20"/>
    </row>
    <row r="94" ht="12">
      <c r="T94" s="20"/>
    </row>
    <row r="95" ht="12">
      <c r="T95" s="20"/>
    </row>
    <row r="96" ht="12">
      <c r="T96" s="20"/>
    </row>
    <row r="97" ht="12">
      <c r="T97" s="20"/>
    </row>
    <row r="98" ht="12">
      <c r="T98" s="20"/>
    </row>
    <row r="99" ht="12">
      <c r="T99" s="20"/>
    </row>
    <row r="100" ht="12">
      <c r="T100" s="20"/>
    </row>
    <row r="101" ht="12">
      <c r="T101" s="20"/>
    </row>
    <row r="102" ht="12">
      <c r="T102" s="20"/>
    </row>
    <row r="103" ht="12">
      <c r="T103" s="20"/>
    </row>
    <row r="104" ht="12">
      <c r="T104" s="20"/>
    </row>
    <row r="105" ht="12">
      <c r="T105" s="20"/>
    </row>
    <row r="106" ht="12">
      <c r="T106" s="20"/>
    </row>
    <row r="107" ht="12">
      <c r="T107" s="20"/>
    </row>
    <row r="108" ht="12">
      <c r="T108" s="20"/>
    </row>
    <row r="109" ht="12">
      <c r="T109" s="20"/>
    </row>
    <row r="110" ht="12">
      <c r="T110" s="20"/>
    </row>
    <row r="111" ht="12">
      <c r="T111" s="20"/>
    </row>
    <row r="112" ht="12">
      <c r="T112" s="20"/>
    </row>
    <row r="113" ht="12">
      <c r="T113" s="20"/>
    </row>
    <row r="114" ht="12">
      <c r="T114" s="20"/>
    </row>
    <row r="115" ht="12">
      <c r="T115" s="20"/>
    </row>
    <row r="116" ht="12">
      <c r="T116" s="20"/>
    </row>
    <row r="117" ht="12">
      <c r="T117" s="20"/>
    </row>
    <row r="118" ht="12">
      <c r="T118" s="20"/>
    </row>
    <row r="119" ht="12">
      <c r="T119" s="20"/>
    </row>
    <row r="120" ht="12">
      <c r="T120" s="20"/>
    </row>
    <row r="121" ht="12">
      <c r="T121" s="20"/>
    </row>
    <row r="122" ht="12">
      <c r="T122" s="20"/>
    </row>
    <row r="123" ht="12">
      <c r="T123" s="20"/>
    </row>
    <row r="124" ht="12">
      <c r="T124" s="20"/>
    </row>
    <row r="125" ht="12">
      <c r="T125" s="20"/>
    </row>
    <row r="126" ht="12">
      <c r="T126" s="20"/>
    </row>
    <row r="127" ht="12">
      <c r="T127" s="20"/>
    </row>
    <row r="128" ht="12">
      <c r="T128" s="20"/>
    </row>
    <row r="129" ht="12">
      <c r="T129" s="20"/>
    </row>
    <row r="130" ht="12">
      <c r="T130" s="20"/>
    </row>
    <row r="131" ht="12">
      <c r="T131" s="20"/>
    </row>
    <row r="132" ht="12">
      <c r="T132" s="20"/>
    </row>
    <row r="133" ht="12">
      <c r="T133" s="20"/>
    </row>
    <row r="134" ht="12">
      <c r="T134" s="20"/>
    </row>
    <row r="135" ht="12">
      <c r="T135" s="20"/>
    </row>
    <row r="136" ht="12">
      <c r="T136" s="20"/>
    </row>
    <row r="137" ht="12">
      <c r="T137" s="20"/>
    </row>
    <row r="138" ht="12">
      <c r="T138" s="20"/>
    </row>
    <row r="139" ht="12">
      <c r="T139" s="20"/>
    </row>
    <row r="140" ht="12">
      <c r="T140" s="20"/>
    </row>
    <row r="141" ht="12">
      <c r="T141" s="20"/>
    </row>
    <row r="142" ht="12">
      <c r="T142" s="20"/>
    </row>
    <row r="143" ht="12">
      <c r="T143" s="20"/>
    </row>
    <row r="144" ht="12">
      <c r="T144" s="20"/>
    </row>
    <row r="145" ht="12">
      <c r="T145" s="20"/>
    </row>
    <row r="146" ht="12">
      <c r="T146" s="20"/>
    </row>
    <row r="147" ht="12">
      <c r="T147" s="20"/>
    </row>
    <row r="148" ht="12">
      <c r="T148" s="20"/>
    </row>
    <row r="149" ht="12">
      <c r="T149" s="20"/>
    </row>
    <row r="150" ht="12">
      <c r="T150" s="20"/>
    </row>
    <row r="151" ht="12">
      <c r="T151" s="20"/>
    </row>
    <row r="152" ht="12">
      <c r="T152" s="20"/>
    </row>
    <row r="153" ht="12">
      <c r="T153" s="20"/>
    </row>
    <row r="154" ht="12">
      <c r="T154" s="20"/>
    </row>
    <row r="155" ht="12">
      <c r="T155" s="20"/>
    </row>
    <row r="156" ht="12">
      <c r="T156" s="20"/>
    </row>
    <row r="157" ht="12">
      <c r="T157" s="20"/>
    </row>
    <row r="158" ht="12">
      <c r="T158" s="20"/>
    </row>
    <row r="159" ht="12">
      <c r="T159" s="20"/>
    </row>
    <row r="160" ht="12">
      <c r="T160" s="20"/>
    </row>
    <row r="161" ht="12">
      <c r="T161" s="20"/>
    </row>
    <row r="162" ht="12">
      <c r="T162" s="20"/>
    </row>
    <row r="163" ht="12">
      <c r="T163" s="20"/>
    </row>
    <row r="164" ht="12">
      <c r="T164" s="20"/>
    </row>
    <row r="165" ht="12">
      <c r="T165" s="20"/>
    </row>
    <row r="166" ht="12">
      <c r="T166" s="20"/>
    </row>
    <row r="167" ht="12">
      <c r="T167" s="20"/>
    </row>
    <row r="168" ht="12">
      <c r="T168" s="20"/>
    </row>
    <row r="169" ht="12">
      <c r="T169" s="20"/>
    </row>
    <row r="170" ht="12">
      <c r="T170" s="20"/>
    </row>
    <row r="171" ht="12">
      <c r="T171" s="20"/>
    </row>
    <row r="172" ht="12">
      <c r="T172" s="20"/>
    </row>
    <row r="173" ht="12">
      <c r="T173" s="20"/>
    </row>
    <row r="174" ht="12">
      <c r="T174" s="20"/>
    </row>
    <row r="175" ht="12">
      <c r="T175" s="20"/>
    </row>
    <row r="176" ht="12">
      <c r="T176" s="20"/>
    </row>
    <row r="177" ht="12">
      <c r="T177" s="20"/>
    </row>
    <row r="178" ht="12">
      <c r="T178" s="20"/>
    </row>
    <row r="179" ht="12">
      <c r="T179" s="20"/>
    </row>
    <row r="180" ht="12">
      <c r="T180" s="20"/>
    </row>
    <row r="181" ht="12">
      <c r="T181" s="20"/>
    </row>
    <row r="182" ht="12">
      <c r="T182" s="20"/>
    </row>
    <row r="183" ht="12">
      <c r="T183" s="20"/>
    </row>
    <row r="184" ht="12">
      <c r="T184" s="20"/>
    </row>
    <row r="185" ht="12">
      <c r="T185" s="20"/>
    </row>
    <row r="186" ht="12">
      <c r="T186" s="20"/>
    </row>
    <row r="187" ht="12">
      <c r="T187" s="20"/>
    </row>
    <row r="188" ht="12">
      <c r="T188" s="20"/>
    </row>
    <row r="189" ht="12">
      <c r="T189" s="20"/>
    </row>
    <row r="190" ht="12">
      <c r="T190" s="20"/>
    </row>
    <row r="191" ht="12">
      <c r="T191" s="20"/>
    </row>
    <row r="192" ht="12">
      <c r="T192" s="20"/>
    </row>
    <row r="193" ht="12">
      <c r="T193" s="20"/>
    </row>
    <row r="194" ht="12">
      <c r="T194" s="20"/>
    </row>
    <row r="195" ht="12">
      <c r="T195" s="20"/>
    </row>
    <row r="196" ht="12">
      <c r="T196" s="20"/>
    </row>
    <row r="197" ht="12">
      <c r="T197" s="20"/>
    </row>
    <row r="198" ht="12">
      <c r="T198" s="20"/>
    </row>
    <row r="199" ht="12">
      <c r="T199" s="20"/>
    </row>
    <row r="200" ht="12">
      <c r="T200" s="20"/>
    </row>
    <row r="201" ht="12">
      <c r="T201" s="20"/>
    </row>
    <row r="202" ht="12">
      <c r="T202" s="20"/>
    </row>
    <row r="203" ht="12">
      <c r="T203" s="20"/>
    </row>
    <row r="204" ht="12">
      <c r="T204" s="20"/>
    </row>
    <row r="205" ht="12">
      <c r="T205" s="20"/>
    </row>
    <row r="206" ht="12">
      <c r="T206" s="20"/>
    </row>
    <row r="207" ht="12">
      <c r="T207" s="20"/>
    </row>
    <row r="208" ht="12">
      <c r="T208" s="20"/>
    </row>
    <row r="209" ht="12">
      <c r="T209" s="20"/>
    </row>
    <row r="210" ht="12">
      <c r="T210" s="20"/>
    </row>
    <row r="211" ht="12">
      <c r="T211" s="20"/>
    </row>
    <row r="212" ht="12">
      <c r="T212" s="20"/>
    </row>
    <row r="213" ht="12">
      <c r="T213" s="20"/>
    </row>
    <row r="214" ht="12">
      <c r="T214" s="20"/>
    </row>
    <row r="215" ht="12">
      <c r="T215" s="20"/>
    </row>
    <row r="216" ht="12">
      <c r="T216" s="20"/>
    </row>
    <row r="217" ht="12">
      <c r="T217" s="20"/>
    </row>
    <row r="218" ht="12">
      <c r="T218" s="20"/>
    </row>
    <row r="219" ht="12">
      <c r="T219" s="20"/>
    </row>
    <row r="220" ht="12">
      <c r="T220" s="20"/>
    </row>
    <row r="221" ht="12">
      <c r="T221" s="20"/>
    </row>
    <row r="222" ht="12">
      <c r="T222" s="20"/>
    </row>
    <row r="223" ht="12">
      <c r="T223" s="20"/>
    </row>
    <row r="224" ht="12">
      <c r="T224" s="20"/>
    </row>
    <row r="225" ht="12">
      <c r="T225" s="20"/>
    </row>
    <row r="226" ht="12">
      <c r="T226" s="20"/>
    </row>
    <row r="227" ht="12">
      <c r="T227" s="20"/>
    </row>
    <row r="228" ht="12">
      <c r="T228" s="20"/>
    </row>
    <row r="229" ht="12">
      <c r="T229" s="20"/>
    </row>
    <row r="230" ht="12">
      <c r="T230" s="20"/>
    </row>
    <row r="231" ht="12">
      <c r="T231" s="20"/>
    </row>
    <row r="232" ht="12">
      <c r="T232" s="20"/>
    </row>
    <row r="233" ht="12">
      <c r="T233" s="20"/>
    </row>
    <row r="234" ht="12">
      <c r="T234" s="20"/>
    </row>
    <row r="235" ht="12">
      <c r="T235" s="20"/>
    </row>
    <row r="236" ht="12">
      <c r="T236" s="20"/>
    </row>
    <row r="237" ht="12">
      <c r="T237" s="20"/>
    </row>
    <row r="238" ht="12">
      <c r="T238" s="20"/>
    </row>
    <row r="239" ht="12">
      <c r="T239" s="20"/>
    </row>
    <row r="240" ht="12">
      <c r="T240" s="20"/>
    </row>
    <row r="241" ht="12">
      <c r="T241" s="20"/>
    </row>
    <row r="242" ht="12">
      <c r="T242" s="20"/>
    </row>
    <row r="243" ht="12">
      <c r="T243" s="20"/>
    </row>
    <row r="244" ht="12">
      <c r="T244" s="20"/>
    </row>
    <row r="245" ht="12">
      <c r="T245" s="20"/>
    </row>
    <row r="246" ht="12">
      <c r="T246" s="20"/>
    </row>
    <row r="247" ht="12">
      <c r="T247" s="20"/>
    </row>
    <row r="248" ht="12">
      <c r="T248" s="20"/>
    </row>
    <row r="249" ht="12">
      <c r="T249" s="20"/>
    </row>
    <row r="250" ht="12">
      <c r="T250" s="20"/>
    </row>
    <row r="251" ht="12">
      <c r="T251" s="20"/>
    </row>
    <row r="252" ht="12">
      <c r="T252" s="20"/>
    </row>
    <row r="253" ht="12">
      <c r="T253" s="20"/>
    </row>
    <row r="254" ht="12">
      <c r="T254" s="20"/>
    </row>
    <row r="255" ht="12">
      <c r="T255" s="20"/>
    </row>
    <row r="256" ht="12">
      <c r="T256" s="20"/>
    </row>
    <row r="257" ht="12">
      <c r="T257" s="20"/>
    </row>
    <row r="258" ht="12">
      <c r="T258" s="20"/>
    </row>
    <row r="259" ht="12">
      <c r="T259" s="20"/>
    </row>
    <row r="260" ht="12">
      <c r="T260" s="20"/>
    </row>
    <row r="261" ht="12">
      <c r="T261" s="20"/>
    </row>
    <row r="262" ht="12">
      <c r="T262" s="20"/>
    </row>
    <row r="263" ht="12">
      <c r="T263" s="20"/>
    </row>
    <row r="264" ht="12">
      <c r="T264" s="20"/>
    </row>
    <row r="265" ht="12">
      <c r="T265" s="20"/>
    </row>
    <row r="266" ht="12">
      <c r="T266" s="20"/>
    </row>
    <row r="267" ht="12">
      <c r="T267" s="20"/>
    </row>
    <row r="268" ht="12">
      <c r="T268" s="20"/>
    </row>
    <row r="269" ht="12">
      <c r="T269" s="20"/>
    </row>
    <row r="270" ht="12">
      <c r="T270" s="20"/>
    </row>
    <row r="271" ht="12">
      <c r="T271" s="20"/>
    </row>
    <row r="272" ht="12">
      <c r="T272" s="20"/>
    </row>
    <row r="273" ht="12">
      <c r="T273" s="20"/>
    </row>
    <row r="274" ht="12">
      <c r="T274" s="20"/>
    </row>
    <row r="275" ht="12">
      <c r="T275" s="20"/>
    </row>
    <row r="276" ht="12">
      <c r="T276" s="20"/>
    </row>
    <row r="277" ht="12">
      <c r="T277" s="20"/>
    </row>
    <row r="278" ht="12">
      <c r="T278" s="20"/>
    </row>
    <row r="279" ht="12">
      <c r="T279" s="20"/>
    </row>
    <row r="280" ht="12">
      <c r="T280" s="20"/>
    </row>
    <row r="281" ht="12">
      <c r="T281" s="20"/>
    </row>
    <row r="282" ht="12">
      <c r="T282" s="20"/>
    </row>
    <row r="283" ht="12">
      <c r="T283" s="20"/>
    </row>
    <row r="284" ht="12">
      <c r="T284" s="20"/>
    </row>
    <row r="285" ht="12">
      <c r="T285" s="20"/>
    </row>
    <row r="286" ht="12">
      <c r="T286" s="20"/>
    </row>
    <row r="287" ht="12">
      <c r="T287" s="20"/>
    </row>
    <row r="288" ht="12">
      <c r="T288" s="20"/>
    </row>
    <row r="289" ht="12">
      <c r="T289" s="20"/>
    </row>
    <row r="290" ht="12">
      <c r="T290" s="20"/>
    </row>
    <row r="291" ht="12">
      <c r="T291" s="20"/>
    </row>
    <row r="292" ht="12">
      <c r="T292" s="20"/>
    </row>
    <row r="293" ht="12">
      <c r="T293" s="2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Wheeler</dc:creator>
  <cp:keywords/>
  <dc:description/>
  <cp:lastModifiedBy>towens</cp:lastModifiedBy>
  <cp:lastPrinted>2001-11-25T15:52:23Z</cp:lastPrinted>
  <dcterms:created xsi:type="dcterms:W3CDTF">1999-11-29T21:06:16Z</dcterms:created>
  <dcterms:modified xsi:type="dcterms:W3CDTF">2003-02-20T14:30:46Z</dcterms:modified>
  <cp:category/>
  <cp:version/>
  <cp:contentType/>
  <cp:contentStatus/>
</cp:coreProperties>
</file>