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2120" windowHeight="9120" activeTab="0"/>
  </bookViews>
  <sheets>
    <sheet name="Table 5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<sst xmlns="http://schemas.openxmlformats.org/spreadsheetml/2006/main" count="121" uniqueCount="108">
  <si>
    <t>TABLE 5a - COLLECTION</t>
  </si>
  <si>
    <t xml:space="preserve">                              Print</t>
  </si>
  <si>
    <t xml:space="preserve">Total </t>
  </si>
  <si>
    <t>Non-Print</t>
  </si>
  <si>
    <t>Adult</t>
  </si>
  <si>
    <t>Juvenile</t>
  </si>
  <si>
    <t>Total Book</t>
  </si>
  <si>
    <t>Other</t>
  </si>
  <si>
    <t>Total Print</t>
  </si>
  <si>
    <t>Serials</t>
  </si>
  <si>
    <t>Book/Serials</t>
  </si>
  <si>
    <t>Total</t>
  </si>
  <si>
    <t>Serial</t>
  </si>
  <si>
    <t>Books</t>
  </si>
  <si>
    <t>Volumes*</t>
  </si>
  <si>
    <t>Print</t>
  </si>
  <si>
    <t>Materials**</t>
  </si>
  <si>
    <t>Volumes</t>
  </si>
  <si>
    <t>Audio</t>
  </si>
  <si>
    <t>Video</t>
  </si>
  <si>
    <t>Non-Print***</t>
  </si>
  <si>
    <t>Subscriptions</t>
  </si>
  <si>
    <t>County Libraries</t>
  </si>
  <si>
    <t>Mecklenburg</t>
  </si>
  <si>
    <t>Wake</t>
  </si>
  <si>
    <t>Guilford (Greensboro)</t>
  </si>
  <si>
    <t>Cumberland</t>
  </si>
  <si>
    <t>Forsyth</t>
  </si>
  <si>
    <t>Durham</t>
  </si>
  <si>
    <t>Buncombe (Asheville)</t>
  </si>
  <si>
    <t>Onslow</t>
  </si>
  <si>
    <t>New Hanover</t>
  </si>
  <si>
    <t>Davidson</t>
  </si>
  <si>
    <t>Rowan</t>
  </si>
  <si>
    <t>Randolph</t>
  </si>
  <si>
    <t>Pitt (Sheppard)</t>
  </si>
  <si>
    <t>Robeson</t>
  </si>
  <si>
    <t>Wayne</t>
  </si>
  <si>
    <t>Union</t>
  </si>
  <si>
    <t>Johnston</t>
  </si>
  <si>
    <t>Iredell</t>
  </si>
  <si>
    <t>Catawba</t>
  </si>
  <si>
    <t>Rockingham</t>
  </si>
  <si>
    <t>Nash (Braswell)</t>
  </si>
  <si>
    <t>Burke</t>
  </si>
  <si>
    <t>Harnett</t>
  </si>
  <si>
    <t>Cleveland</t>
  </si>
  <si>
    <t>Henderson</t>
  </si>
  <si>
    <t>Caldwell</t>
  </si>
  <si>
    <t>Wilson</t>
  </si>
  <si>
    <t>Brunswick</t>
  </si>
  <si>
    <t>Rutherford</t>
  </si>
  <si>
    <t>Stanly</t>
  </si>
  <si>
    <t>Edgecombe</t>
  </si>
  <si>
    <t>Sampson-Clinton</t>
  </si>
  <si>
    <t>Columbus</t>
  </si>
  <si>
    <t>Haywood</t>
  </si>
  <si>
    <t>Lee</t>
  </si>
  <si>
    <t>Granville</t>
  </si>
  <si>
    <t>Franklin</t>
  </si>
  <si>
    <t>Duplin</t>
  </si>
  <si>
    <t>Vance (Perry)</t>
  </si>
  <si>
    <t>McDowell</t>
  </si>
  <si>
    <t>Halifax</t>
  </si>
  <si>
    <t>Pender</t>
  </si>
  <si>
    <t>Scotland</t>
  </si>
  <si>
    <t>Davie</t>
  </si>
  <si>
    <t>Alexander</t>
  </si>
  <si>
    <t>Bladen</t>
  </si>
  <si>
    <t>Transylvania</t>
  </si>
  <si>
    <t>Warren</t>
  </si>
  <si>
    <t>Madison</t>
  </si>
  <si>
    <t>Polk</t>
  </si>
  <si>
    <t>Totals</t>
  </si>
  <si>
    <t>Regional Libraries</t>
  </si>
  <si>
    <t>Gaston-Lincoln</t>
  </si>
  <si>
    <t>Sandhill</t>
  </si>
  <si>
    <t>Central NC</t>
  </si>
  <si>
    <t>CPC</t>
  </si>
  <si>
    <t>Northwestern</t>
  </si>
  <si>
    <t>Appalachian</t>
  </si>
  <si>
    <t>Hyconeechee</t>
  </si>
  <si>
    <t>East Albemarle</t>
  </si>
  <si>
    <t>Neuse</t>
  </si>
  <si>
    <t>Albemarle</t>
  </si>
  <si>
    <t>Fontana</t>
  </si>
  <si>
    <t>BHM</t>
  </si>
  <si>
    <t>AMY</t>
  </si>
  <si>
    <t>Pettigrew</t>
  </si>
  <si>
    <t>Nantahala</t>
  </si>
  <si>
    <t>Municipal Libraries</t>
  </si>
  <si>
    <t>High Point</t>
  </si>
  <si>
    <t>Chapel Hill</t>
  </si>
  <si>
    <t>Hickory</t>
  </si>
  <si>
    <t>Mooresville</t>
  </si>
  <si>
    <t>Roanoke Rapids</t>
  </si>
  <si>
    <t>Southern Pines</t>
  </si>
  <si>
    <t>Washington (Brown)</t>
  </si>
  <si>
    <t>Farmville</t>
  </si>
  <si>
    <t>North Carolina</t>
  </si>
  <si>
    <t>Fiction</t>
  </si>
  <si>
    <t>Non-Fiction</t>
  </si>
  <si>
    <t>Uncataloged</t>
  </si>
  <si>
    <t>Nashville (Cooley)</t>
  </si>
  <si>
    <t>Cabarrus</t>
  </si>
  <si>
    <t>Kings Mtn. (Mauney)</t>
  </si>
  <si>
    <t>* Includes uncataloged books.    ** Includes “other” print.    *** Includes “other” non-print.</t>
  </si>
  <si>
    <t>Statistical Report of North Carolina Public Libraries, July 1, 2001 - June 30,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</si>
</sst>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 applyBorder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>
      <alignment/>
      <protection/>
    </xf>
    <xf numFmtId="3" fontId="0" fillId="0" borderId="2" applyNumberFormat="0" applyFont="0">
      <alignment/>
      <protection/>
    </xf>
    <xf numFmtId="3" fontId="0" fillId="0" borderId="3" applyNumberFormat="0" applyFont="0">
      <alignment/>
      <protection/>
    </xf>
    <xf numFmtId="3" fontId="0" fillId="0" borderId="4" applyNumberFormat="0" applyFont="0">
      <alignment/>
      <protection/>
    </xf>
    <xf numFmtId="3" fontId="0" fillId="0" borderId="5">
      <alignment/>
      <protection/>
    </xf>
    <xf numFmtId="4" fontId="0" fillId="0" borderId="6" applyNumberFormat="0" applyFont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4" xfId="26" applyFont="1" applyFill="1">
      <alignment/>
      <protection/>
    </xf>
    <xf numFmtId="3" fontId="2" fillId="0" borderId="4" xfId="26" applyNumberFormat="1" applyFont="1" applyFill="1">
      <alignment/>
      <protection/>
    </xf>
    <xf numFmtId="3" fontId="2" fillId="0" borderId="0" xfId="19" applyFont="1" applyFill="1">
      <alignment/>
      <protection/>
    </xf>
    <xf numFmtId="3" fontId="2" fillId="0" borderId="7" xfId="19" applyFont="1" applyFill="1" applyBorder="1">
      <alignment/>
      <protection/>
    </xf>
    <xf numFmtId="0" fontId="2" fillId="0" borderId="5" xfId="0" applyFont="1" applyFill="1" applyBorder="1" applyAlignment="1">
      <alignment/>
    </xf>
    <xf numFmtId="3" fontId="2" fillId="0" borderId="6" xfId="28" applyFont="1" applyFill="1">
      <alignment/>
      <protection/>
    </xf>
    <xf numFmtId="0" fontId="2" fillId="0" borderId="0" xfId="0" applyFont="1" applyFill="1" applyAlignment="1">
      <alignment/>
    </xf>
    <xf numFmtId="3" fontId="2" fillId="0" borderId="1" xfId="26" applyFont="1" applyFill="1" applyBorder="1">
      <alignment/>
      <protection/>
    </xf>
    <xf numFmtId="3" fontId="2" fillId="0" borderId="0" xfId="0" applyNumberFormat="1" applyFont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1" xfId="26" applyNumberFormat="1" applyFont="1" applyFill="1" applyBorder="1">
      <alignment/>
      <protection/>
    </xf>
    <xf numFmtId="3" fontId="2" fillId="0" borderId="3" xfId="24" applyNumberFormat="1" applyFont="1" applyFill="1" applyBorder="1">
      <alignment/>
      <protection/>
    </xf>
    <xf numFmtId="3" fontId="2" fillId="0" borderId="4" xfId="0" applyNumberFormat="1" applyFont="1" applyFill="1" applyBorder="1" applyAlignment="1">
      <alignment/>
    </xf>
    <xf numFmtId="3" fontId="2" fillId="0" borderId="26" xfId="28" applyFont="1" applyFill="1" applyBorder="1">
      <alignment/>
      <protection/>
    </xf>
    <xf numFmtId="0" fontId="2" fillId="0" borderId="22" xfId="0" applyFont="1" applyFill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Percent" xfId="22"/>
    <cellStyle name="Statistical Report" xfId="23"/>
    <cellStyle name="StatReport2double" xfId="24"/>
    <cellStyle name="StatReport3double" xfId="25"/>
    <cellStyle name="StatReport3side" xfId="26"/>
    <cellStyle name="StatReportdoublebottom" xfId="27"/>
    <cellStyle name="StatReportNCRow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showGridLines="0" tabSelected="1" zoomScale="75" zoomScaleNormal="75" zoomScaleSheetLayoutView="75" workbookViewId="0" topLeftCell="J1">
      <selection activeCell="S1" sqref="S1"/>
    </sheetView>
  </sheetViews>
  <sheetFormatPr defaultColWidth="9.140625" defaultRowHeight="12.75"/>
  <cols>
    <col min="1" max="1" width="4.00390625" style="1" customWidth="1"/>
    <col min="2" max="2" width="23.57421875" style="1" bestFit="1" customWidth="1"/>
    <col min="3" max="3" width="10.8515625" style="1" bestFit="1" customWidth="1"/>
    <col min="4" max="4" width="13.421875" style="1" bestFit="1" customWidth="1"/>
    <col min="5" max="6" width="10.8515625" style="1" customWidth="1"/>
    <col min="7" max="7" width="13.421875" style="1" bestFit="1" customWidth="1"/>
    <col min="8" max="8" width="10.421875" style="1" bestFit="1" customWidth="1"/>
    <col min="9" max="9" width="13.8515625" style="1" bestFit="1" customWidth="1"/>
    <col min="10" max="10" width="12.7109375" style="1" bestFit="1" customWidth="1"/>
    <col min="11" max="11" width="8.28125" style="1" bestFit="1" customWidth="1"/>
    <col min="12" max="12" width="12.28125" style="1" bestFit="1" customWidth="1"/>
    <col min="13" max="13" width="10.00390625" style="1" bestFit="1" customWidth="1"/>
    <col min="14" max="14" width="14.57421875" style="1" bestFit="1" customWidth="1"/>
    <col min="15" max="15" width="9.140625" style="1" customWidth="1"/>
    <col min="16" max="17" width="11.140625" style="1" bestFit="1" customWidth="1"/>
    <col min="18" max="18" width="12.00390625" style="1" bestFit="1" customWidth="1"/>
    <col min="19" max="19" width="15.140625" style="1" bestFit="1" customWidth="1"/>
    <col min="20" max="20" width="9.140625" style="1" customWidth="1"/>
    <col min="21" max="21" width="13.00390625" style="1" bestFit="1" customWidth="1"/>
    <col min="22" max="16384" width="9.140625" style="1" customWidth="1"/>
  </cols>
  <sheetData>
    <row r="1" spans="1:19" ht="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3" t="s">
        <v>107</v>
      </c>
    </row>
    <row r="2" spans="1:19" ht="12.7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8" customFormat="1" ht="12.75" thickTop="1">
      <c r="A3" s="11"/>
      <c r="B3" s="12"/>
      <c r="C3" s="13"/>
      <c r="D3" s="14"/>
      <c r="E3" s="14" t="s">
        <v>1</v>
      </c>
      <c r="F3" s="14"/>
      <c r="G3" s="14"/>
      <c r="H3" s="14"/>
      <c r="I3" s="14"/>
      <c r="J3" s="14"/>
      <c r="K3" s="14"/>
      <c r="L3" s="15"/>
      <c r="M3" s="16"/>
      <c r="N3" s="12" t="s">
        <v>2</v>
      </c>
      <c r="O3" s="13"/>
      <c r="P3" s="14" t="s">
        <v>3</v>
      </c>
      <c r="Q3" s="15"/>
      <c r="R3" s="17"/>
      <c r="S3" s="18"/>
      <c r="T3" s="1"/>
    </row>
    <row r="4" spans="1:19" ht="12">
      <c r="A4" s="19"/>
      <c r="B4" s="20"/>
      <c r="C4" s="20" t="s">
        <v>4</v>
      </c>
      <c r="D4" s="20" t="s">
        <v>4</v>
      </c>
      <c r="E4" s="20" t="s">
        <v>4</v>
      </c>
      <c r="F4" s="20" t="s">
        <v>5</v>
      </c>
      <c r="G4" s="20" t="s">
        <v>5</v>
      </c>
      <c r="H4" s="20" t="s">
        <v>5</v>
      </c>
      <c r="I4" s="20" t="s">
        <v>102</v>
      </c>
      <c r="J4" s="20" t="s">
        <v>6</v>
      </c>
      <c r="K4" s="20" t="s">
        <v>7</v>
      </c>
      <c r="L4" s="21" t="s">
        <v>8</v>
      </c>
      <c r="M4" s="20" t="s">
        <v>9</v>
      </c>
      <c r="N4" s="20" t="s">
        <v>10</v>
      </c>
      <c r="O4" s="21"/>
      <c r="P4" s="21"/>
      <c r="Q4" s="21" t="s">
        <v>7</v>
      </c>
      <c r="R4" s="21" t="s">
        <v>11</v>
      </c>
      <c r="S4" s="22" t="s">
        <v>12</v>
      </c>
    </row>
    <row r="5" spans="1:19" ht="12.75" thickBot="1">
      <c r="A5" s="23"/>
      <c r="B5" s="24"/>
      <c r="C5" s="24" t="s">
        <v>100</v>
      </c>
      <c r="D5" s="24" t="s">
        <v>101</v>
      </c>
      <c r="E5" s="24" t="s">
        <v>13</v>
      </c>
      <c r="F5" s="24" t="s">
        <v>100</v>
      </c>
      <c r="G5" s="24" t="s">
        <v>101</v>
      </c>
      <c r="H5" s="24" t="s">
        <v>13</v>
      </c>
      <c r="I5" s="24" t="s">
        <v>13</v>
      </c>
      <c r="J5" s="24" t="s">
        <v>14</v>
      </c>
      <c r="K5" s="24" t="s">
        <v>15</v>
      </c>
      <c r="L5" s="24" t="s">
        <v>16</v>
      </c>
      <c r="M5" s="24" t="s">
        <v>17</v>
      </c>
      <c r="N5" s="24" t="s">
        <v>17</v>
      </c>
      <c r="O5" s="24" t="s">
        <v>18</v>
      </c>
      <c r="P5" s="24" t="s">
        <v>19</v>
      </c>
      <c r="Q5" s="24" t="s">
        <v>3</v>
      </c>
      <c r="R5" s="24" t="s">
        <v>20</v>
      </c>
      <c r="S5" s="22" t="s">
        <v>21</v>
      </c>
    </row>
    <row r="6" spans="1:19" ht="13.5" thickBot="1" thickTop="1">
      <c r="A6" s="25"/>
      <c r="B6" s="26" t="s">
        <v>22</v>
      </c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20" ht="12.75" thickTop="1">
      <c r="A7" s="29">
        <v>1</v>
      </c>
      <c r="B7" s="32" t="s">
        <v>23</v>
      </c>
      <c r="C7" s="36">
        <v>284572</v>
      </c>
      <c r="D7" s="36">
        <v>611426</v>
      </c>
      <c r="E7" s="36">
        <v>895998</v>
      </c>
      <c r="F7" s="36">
        <v>291530</v>
      </c>
      <c r="G7" s="36">
        <v>186777</v>
      </c>
      <c r="H7" s="36">
        <v>478307</v>
      </c>
      <c r="I7" s="36">
        <v>182561</v>
      </c>
      <c r="J7" s="36">
        <v>1556866</v>
      </c>
      <c r="K7" s="36">
        <v>1811</v>
      </c>
      <c r="L7" s="36">
        <f>J7+K7</f>
        <v>1558677</v>
      </c>
      <c r="M7" s="36">
        <v>50612</v>
      </c>
      <c r="N7" s="36">
        <v>1607478</v>
      </c>
      <c r="O7" s="36">
        <v>62015</v>
      </c>
      <c r="P7" s="36">
        <v>42055</v>
      </c>
      <c r="Q7" s="36">
        <v>0</v>
      </c>
      <c r="R7" s="36">
        <f>O7+P7+Q7</f>
        <v>104070</v>
      </c>
      <c r="S7" s="36">
        <v>2594</v>
      </c>
      <c r="T7" s="10"/>
    </row>
    <row r="8" spans="1:19" ht="12">
      <c r="A8" s="35">
        <v>2</v>
      </c>
      <c r="B8" s="31" t="s">
        <v>24</v>
      </c>
      <c r="C8" s="35">
        <v>324118</v>
      </c>
      <c r="D8" s="35">
        <v>483757</v>
      </c>
      <c r="E8" s="35">
        <v>807875</v>
      </c>
      <c r="F8" s="35">
        <v>438262</v>
      </c>
      <c r="G8" s="35">
        <v>216714</v>
      </c>
      <c r="H8" s="35">
        <v>654976</v>
      </c>
      <c r="I8" s="31">
        <v>0</v>
      </c>
      <c r="J8" s="35">
        <v>1462851</v>
      </c>
      <c r="K8" s="31">
        <v>0</v>
      </c>
      <c r="L8" s="9">
        <f aca="true" t="shared" si="0" ref="L8:L57">J8+K8</f>
        <v>1462851</v>
      </c>
      <c r="M8" s="31">
        <v>0</v>
      </c>
      <c r="N8" s="35">
        <v>1462851</v>
      </c>
      <c r="O8" s="31">
        <v>332</v>
      </c>
      <c r="P8" s="31">
        <v>0</v>
      </c>
      <c r="Q8" s="35">
        <v>3788</v>
      </c>
      <c r="R8" s="35">
        <f aca="true" t="shared" si="1" ref="R8:R57">O8+P8+Q8</f>
        <v>4120</v>
      </c>
      <c r="S8" s="35">
        <v>1800</v>
      </c>
    </row>
    <row r="9" spans="1:19" ht="12">
      <c r="A9" s="35">
        <v>3</v>
      </c>
      <c r="B9" s="31" t="s">
        <v>25</v>
      </c>
      <c r="C9" s="35">
        <v>102543</v>
      </c>
      <c r="D9" s="35">
        <v>220958</v>
      </c>
      <c r="E9" s="35">
        <v>323501</v>
      </c>
      <c r="F9" s="35">
        <v>114581</v>
      </c>
      <c r="G9" s="35">
        <v>82221</v>
      </c>
      <c r="H9" s="35">
        <v>196802</v>
      </c>
      <c r="I9" s="31">
        <v>0</v>
      </c>
      <c r="J9" s="35">
        <v>520303</v>
      </c>
      <c r="K9" s="31">
        <v>138</v>
      </c>
      <c r="L9" s="9">
        <f t="shared" si="0"/>
        <v>520441</v>
      </c>
      <c r="M9" s="35">
        <v>24587</v>
      </c>
      <c r="N9" s="35">
        <v>544890</v>
      </c>
      <c r="O9" s="35">
        <v>10570</v>
      </c>
      <c r="P9" s="35">
        <v>14822</v>
      </c>
      <c r="Q9" s="31">
        <v>0</v>
      </c>
      <c r="R9" s="35">
        <f t="shared" si="1"/>
        <v>25392</v>
      </c>
      <c r="S9" s="35">
        <v>1006</v>
      </c>
    </row>
    <row r="10" spans="1:19" ht="12">
      <c r="A10" s="35">
        <v>4</v>
      </c>
      <c r="B10" s="31" t="s">
        <v>27</v>
      </c>
      <c r="C10" s="35">
        <v>185761</v>
      </c>
      <c r="D10" s="35">
        <v>261571</v>
      </c>
      <c r="E10" s="35">
        <v>447332</v>
      </c>
      <c r="F10" s="35">
        <v>151589</v>
      </c>
      <c r="G10" s="35">
        <v>72352</v>
      </c>
      <c r="H10" s="35">
        <v>223941</v>
      </c>
      <c r="I10" s="35">
        <v>62603</v>
      </c>
      <c r="J10" s="35">
        <v>733876</v>
      </c>
      <c r="K10" s="35">
        <v>17792</v>
      </c>
      <c r="L10" s="9">
        <f t="shared" si="0"/>
        <v>751668</v>
      </c>
      <c r="M10" s="35">
        <v>22905</v>
      </c>
      <c r="N10" s="35">
        <v>756781</v>
      </c>
      <c r="O10" s="35">
        <v>47049</v>
      </c>
      <c r="P10" s="35">
        <v>16022</v>
      </c>
      <c r="Q10" s="35">
        <v>39676</v>
      </c>
      <c r="R10" s="35">
        <f t="shared" si="1"/>
        <v>102747</v>
      </c>
      <c r="S10" s="35">
        <v>3445</v>
      </c>
    </row>
    <row r="11" spans="1:19" ht="12">
      <c r="A11" s="35">
        <v>5</v>
      </c>
      <c r="B11" s="31" t="s">
        <v>26</v>
      </c>
      <c r="C11" s="35">
        <v>108894</v>
      </c>
      <c r="D11" s="35">
        <v>227327</v>
      </c>
      <c r="E11" s="35">
        <v>336221</v>
      </c>
      <c r="F11" s="35">
        <v>90848</v>
      </c>
      <c r="G11" s="35">
        <v>76730</v>
      </c>
      <c r="H11" s="35">
        <v>167578</v>
      </c>
      <c r="I11" s="35">
        <v>105872</v>
      </c>
      <c r="J11" s="35">
        <v>609671</v>
      </c>
      <c r="K11" s="31">
        <v>288</v>
      </c>
      <c r="L11" s="9">
        <f t="shared" si="0"/>
        <v>609959</v>
      </c>
      <c r="M11" s="35">
        <v>4883</v>
      </c>
      <c r="N11" s="35">
        <v>614554</v>
      </c>
      <c r="O11" s="35">
        <v>21915</v>
      </c>
      <c r="P11" s="35">
        <v>20621</v>
      </c>
      <c r="Q11" s="31">
        <v>428</v>
      </c>
      <c r="R11" s="35">
        <f t="shared" si="1"/>
        <v>42964</v>
      </c>
      <c r="S11" s="35">
        <v>1589</v>
      </c>
    </row>
    <row r="12" spans="1:19" ht="12">
      <c r="A12" s="35">
        <v>6</v>
      </c>
      <c r="B12" s="31" t="s">
        <v>28</v>
      </c>
      <c r="C12" s="35">
        <v>121647</v>
      </c>
      <c r="D12" s="35">
        <v>158279</v>
      </c>
      <c r="E12" s="35">
        <v>279926</v>
      </c>
      <c r="F12" s="35">
        <v>124295</v>
      </c>
      <c r="G12" s="35">
        <v>62763</v>
      </c>
      <c r="H12" s="35">
        <v>187058</v>
      </c>
      <c r="I12" s="31">
        <v>551</v>
      </c>
      <c r="J12" s="35">
        <v>467535</v>
      </c>
      <c r="K12" s="31">
        <v>794</v>
      </c>
      <c r="L12" s="9">
        <f t="shared" si="0"/>
        <v>468329</v>
      </c>
      <c r="M12" s="35">
        <v>4286</v>
      </c>
      <c r="N12" s="35">
        <v>471821</v>
      </c>
      <c r="O12" s="35">
        <v>15145</v>
      </c>
      <c r="P12" s="35">
        <v>7453</v>
      </c>
      <c r="Q12" s="35">
        <v>2039</v>
      </c>
      <c r="R12" s="35">
        <f t="shared" si="1"/>
        <v>24637</v>
      </c>
      <c r="S12" s="35">
        <v>1218</v>
      </c>
    </row>
    <row r="13" spans="1:19" ht="12">
      <c r="A13" s="35">
        <v>7</v>
      </c>
      <c r="B13" s="31" t="s">
        <v>29</v>
      </c>
      <c r="C13" s="35">
        <v>151981</v>
      </c>
      <c r="D13" s="35">
        <v>158199</v>
      </c>
      <c r="E13" s="35">
        <v>310180</v>
      </c>
      <c r="F13" s="35">
        <v>110549</v>
      </c>
      <c r="G13" s="35">
        <v>55274</v>
      </c>
      <c r="H13" s="35">
        <v>165823</v>
      </c>
      <c r="I13" s="31">
        <v>0</v>
      </c>
      <c r="J13" s="35">
        <v>476003</v>
      </c>
      <c r="K13" s="31">
        <v>0</v>
      </c>
      <c r="L13" s="9">
        <f t="shared" si="0"/>
        <v>476003</v>
      </c>
      <c r="M13" s="31">
        <v>0</v>
      </c>
      <c r="N13" s="35">
        <v>476003</v>
      </c>
      <c r="O13" s="35">
        <v>31660</v>
      </c>
      <c r="P13" s="35">
        <v>12115</v>
      </c>
      <c r="Q13" s="31">
        <v>559</v>
      </c>
      <c r="R13" s="35">
        <f t="shared" si="1"/>
        <v>44334</v>
      </c>
      <c r="S13" s="31">
        <v>820</v>
      </c>
    </row>
    <row r="14" spans="1:19" ht="12">
      <c r="A14" s="35">
        <v>8</v>
      </c>
      <c r="B14" s="31" t="s">
        <v>31</v>
      </c>
      <c r="C14" s="35">
        <v>81257</v>
      </c>
      <c r="D14" s="35">
        <v>188713</v>
      </c>
      <c r="E14" s="35">
        <v>269970</v>
      </c>
      <c r="F14" s="35">
        <v>59375</v>
      </c>
      <c r="G14" s="35">
        <v>42757</v>
      </c>
      <c r="H14" s="35">
        <v>102132</v>
      </c>
      <c r="I14" s="35">
        <v>23892</v>
      </c>
      <c r="J14" s="35">
        <v>395994</v>
      </c>
      <c r="K14" s="31">
        <v>216</v>
      </c>
      <c r="L14" s="9">
        <f t="shared" si="0"/>
        <v>396210</v>
      </c>
      <c r="M14" s="35">
        <v>5030</v>
      </c>
      <c r="N14" s="35">
        <v>401024</v>
      </c>
      <c r="O14" s="35">
        <v>17836</v>
      </c>
      <c r="P14" s="35">
        <v>8651</v>
      </c>
      <c r="Q14" s="31">
        <v>72</v>
      </c>
      <c r="R14" s="35">
        <f t="shared" si="1"/>
        <v>26559</v>
      </c>
      <c r="S14" s="31">
        <v>469</v>
      </c>
    </row>
    <row r="15" spans="1:19" ht="12">
      <c r="A15" s="35">
        <v>9</v>
      </c>
      <c r="B15" s="31" t="s">
        <v>30</v>
      </c>
      <c r="C15" s="35">
        <v>36316</v>
      </c>
      <c r="D15" s="35">
        <v>40128</v>
      </c>
      <c r="E15" s="35">
        <v>76444</v>
      </c>
      <c r="F15" s="35">
        <v>29471</v>
      </c>
      <c r="G15" s="35">
        <v>14719</v>
      </c>
      <c r="H15" s="35">
        <v>44190</v>
      </c>
      <c r="I15" s="35">
        <v>20314</v>
      </c>
      <c r="J15" s="35">
        <v>140948</v>
      </c>
      <c r="K15" s="35">
        <v>5430</v>
      </c>
      <c r="L15" s="9">
        <f t="shared" si="0"/>
        <v>146378</v>
      </c>
      <c r="M15" s="31">
        <v>584</v>
      </c>
      <c r="N15" s="35">
        <v>141532</v>
      </c>
      <c r="O15" s="35">
        <v>2876</v>
      </c>
      <c r="P15" s="35">
        <v>5142</v>
      </c>
      <c r="Q15" s="35">
        <v>14288</v>
      </c>
      <c r="R15" s="35">
        <f t="shared" si="1"/>
        <v>22306</v>
      </c>
      <c r="S15" s="31">
        <v>214</v>
      </c>
    </row>
    <row r="16" spans="1:19" ht="12">
      <c r="A16" s="35">
        <v>10</v>
      </c>
      <c r="B16" s="31" t="s">
        <v>32</v>
      </c>
      <c r="C16" s="35">
        <v>54230</v>
      </c>
      <c r="D16" s="35">
        <v>93591</v>
      </c>
      <c r="E16" s="35">
        <v>147821</v>
      </c>
      <c r="F16" s="35">
        <v>49713</v>
      </c>
      <c r="G16" s="35">
        <v>26216</v>
      </c>
      <c r="H16" s="35">
        <v>75929</v>
      </c>
      <c r="I16" s="35">
        <v>28518</v>
      </c>
      <c r="J16" s="35">
        <v>252268</v>
      </c>
      <c r="K16" s="35">
        <v>10564</v>
      </c>
      <c r="L16" s="9">
        <f t="shared" si="0"/>
        <v>262832</v>
      </c>
      <c r="M16" s="35">
        <v>1509</v>
      </c>
      <c r="N16" s="35">
        <v>253777</v>
      </c>
      <c r="O16" s="35">
        <v>8507</v>
      </c>
      <c r="P16" s="35">
        <v>7276</v>
      </c>
      <c r="Q16" s="35">
        <v>1334</v>
      </c>
      <c r="R16" s="35">
        <f t="shared" si="1"/>
        <v>17117</v>
      </c>
      <c r="S16" s="35">
        <v>1618</v>
      </c>
    </row>
    <row r="17" spans="1:19" ht="12">
      <c r="A17" s="35">
        <v>11</v>
      </c>
      <c r="B17" s="31" t="s">
        <v>104</v>
      </c>
      <c r="C17" s="35">
        <v>62354</v>
      </c>
      <c r="D17" s="35">
        <v>85757</v>
      </c>
      <c r="E17" s="35">
        <v>148111</v>
      </c>
      <c r="F17" s="35">
        <v>50293</v>
      </c>
      <c r="G17" s="35">
        <v>30085</v>
      </c>
      <c r="H17" s="35">
        <v>80378</v>
      </c>
      <c r="I17" s="35">
        <v>7837</v>
      </c>
      <c r="J17" s="35">
        <v>236326</v>
      </c>
      <c r="K17" s="31">
        <v>0</v>
      </c>
      <c r="L17" s="9">
        <f t="shared" si="0"/>
        <v>236326</v>
      </c>
      <c r="M17" s="35">
        <v>2947</v>
      </c>
      <c r="N17" s="35">
        <v>239273</v>
      </c>
      <c r="O17" s="35">
        <v>5923</v>
      </c>
      <c r="P17" s="35">
        <v>4173</v>
      </c>
      <c r="Q17" s="31">
        <v>0</v>
      </c>
      <c r="R17" s="35">
        <f t="shared" si="1"/>
        <v>10096</v>
      </c>
      <c r="S17" s="31">
        <v>562</v>
      </c>
    </row>
    <row r="18" spans="1:19" ht="12">
      <c r="A18" s="35">
        <v>12</v>
      </c>
      <c r="B18" s="31" t="s">
        <v>34</v>
      </c>
      <c r="C18" s="35">
        <v>45175</v>
      </c>
      <c r="D18" s="35">
        <v>80069</v>
      </c>
      <c r="E18" s="35">
        <v>125244</v>
      </c>
      <c r="F18" s="35">
        <v>42749</v>
      </c>
      <c r="G18" s="35">
        <v>24401</v>
      </c>
      <c r="H18" s="35">
        <v>67150</v>
      </c>
      <c r="I18" s="31">
        <v>0</v>
      </c>
      <c r="J18" s="35">
        <v>192394</v>
      </c>
      <c r="K18" s="35">
        <v>4560</v>
      </c>
      <c r="L18" s="9">
        <f t="shared" si="0"/>
        <v>196954</v>
      </c>
      <c r="M18" s="35">
        <v>2965</v>
      </c>
      <c r="N18" s="35">
        <v>195359</v>
      </c>
      <c r="O18" s="35">
        <v>5307</v>
      </c>
      <c r="P18" s="35">
        <v>8980</v>
      </c>
      <c r="Q18" s="35">
        <v>2943</v>
      </c>
      <c r="R18" s="35">
        <f t="shared" si="1"/>
        <v>17230</v>
      </c>
      <c r="S18" s="31">
        <v>704</v>
      </c>
    </row>
    <row r="19" spans="1:19" ht="12">
      <c r="A19" s="35">
        <v>13</v>
      </c>
      <c r="B19" s="31" t="s">
        <v>38</v>
      </c>
      <c r="C19" s="35">
        <v>54307</v>
      </c>
      <c r="D19" s="35">
        <v>62486</v>
      </c>
      <c r="E19" s="35">
        <v>116793</v>
      </c>
      <c r="F19" s="35">
        <v>43365</v>
      </c>
      <c r="G19" s="35">
        <v>20991</v>
      </c>
      <c r="H19" s="35">
        <v>64356</v>
      </c>
      <c r="I19" s="31">
        <v>0</v>
      </c>
      <c r="J19" s="35">
        <v>181149</v>
      </c>
      <c r="K19" s="31">
        <v>405</v>
      </c>
      <c r="L19" s="9">
        <f t="shared" si="0"/>
        <v>181554</v>
      </c>
      <c r="M19" s="31">
        <v>161</v>
      </c>
      <c r="N19" s="35">
        <v>181310</v>
      </c>
      <c r="O19" s="35">
        <v>6481</v>
      </c>
      <c r="P19" s="35">
        <v>6738</v>
      </c>
      <c r="Q19" s="35">
        <v>3030</v>
      </c>
      <c r="R19" s="35">
        <f t="shared" si="1"/>
        <v>16249</v>
      </c>
      <c r="S19" s="31">
        <v>334</v>
      </c>
    </row>
    <row r="20" spans="1:19" ht="12">
      <c r="A20" s="35">
        <v>14</v>
      </c>
      <c r="B20" s="31" t="s">
        <v>33</v>
      </c>
      <c r="C20" s="35">
        <v>51353</v>
      </c>
      <c r="D20" s="35">
        <v>84861</v>
      </c>
      <c r="E20" s="35">
        <v>136214</v>
      </c>
      <c r="F20" s="35">
        <v>41694</v>
      </c>
      <c r="G20" s="35">
        <v>20142</v>
      </c>
      <c r="H20" s="35">
        <v>61836</v>
      </c>
      <c r="I20" s="31">
        <v>0</v>
      </c>
      <c r="J20" s="35">
        <v>198050</v>
      </c>
      <c r="K20" s="35">
        <v>3632</v>
      </c>
      <c r="L20" s="9">
        <f t="shared" si="0"/>
        <v>201682</v>
      </c>
      <c r="M20" s="35">
        <v>1863</v>
      </c>
      <c r="N20" s="35">
        <v>199913</v>
      </c>
      <c r="O20" s="35">
        <v>6100</v>
      </c>
      <c r="P20" s="35">
        <v>7837</v>
      </c>
      <c r="Q20" s="35">
        <v>10626</v>
      </c>
      <c r="R20" s="35">
        <f t="shared" si="1"/>
        <v>24563</v>
      </c>
      <c r="S20" s="31">
        <v>548</v>
      </c>
    </row>
    <row r="21" spans="1:19" ht="12">
      <c r="A21" s="35">
        <v>15</v>
      </c>
      <c r="B21" s="31" t="s">
        <v>35</v>
      </c>
      <c r="C21" s="35">
        <v>58235</v>
      </c>
      <c r="D21" s="35">
        <v>84732</v>
      </c>
      <c r="E21" s="35">
        <v>142967</v>
      </c>
      <c r="F21" s="35">
        <v>38663</v>
      </c>
      <c r="G21" s="35">
        <v>26885</v>
      </c>
      <c r="H21" s="35">
        <v>65548</v>
      </c>
      <c r="I21" s="35">
        <v>30594</v>
      </c>
      <c r="J21" s="35">
        <v>239109</v>
      </c>
      <c r="K21" s="31">
        <v>0</v>
      </c>
      <c r="L21" s="9">
        <f t="shared" si="0"/>
        <v>239109</v>
      </c>
      <c r="M21" s="35">
        <v>1656</v>
      </c>
      <c r="N21" s="35">
        <v>240765</v>
      </c>
      <c r="O21" s="35">
        <v>8774</v>
      </c>
      <c r="P21" s="35">
        <v>4570</v>
      </c>
      <c r="Q21" s="35">
        <v>9704</v>
      </c>
      <c r="R21" s="35">
        <f t="shared" si="1"/>
        <v>23048</v>
      </c>
      <c r="S21" s="31">
        <v>401</v>
      </c>
    </row>
    <row r="22" spans="1:19" ht="12">
      <c r="A22" s="35">
        <v>16</v>
      </c>
      <c r="B22" s="31" t="s">
        <v>39</v>
      </c>
      <c r="C22" s="35">
        <v>60108</v>
      </c>
      <c r="D22" s="35">
        <v>68193</v>
      </c>
      <c r="E22" s="35">
        <v>128301</v>
      </c>
      <c r="F22" s="35">
        <v>40701</v>
      </c>
      <c r="G22" s="35">
        <v>27394</v>
      </c>
      <c r="H22" s="35">
        <v>68095</v>
      </c>
      <c r="I22" s="35">
        <v>5108</v>
      </c>
      <c r="J22" s="35">
        <v>201504</v>
      </c>
      <c r="K22" s="31">
        <v>970</v>
      </c>
      <c r="L22" s="9">
        <f t="shared" si="0"/>
        <v>202474</v>
      </c>
      <c r="M22" s="35">
        <v>1921</v>
      </c>
      <c r="N22" s="35">
        <v>203425</v>
      </c>
      <c r="O22" s="35">
        <v>5479</v>
      </c>
      <c r="P22" s="35">
        <v>5259</v>
      </c>
      <c r="Q22" s="35">
        <v>1398</v>
      </c>
      <c r="R22" s="35">
        <f t="shared" si="1"/>
        <v>12136</v>
      </c>
      <c r="S22" s="31">
        <v>331</v>
      </c>
    </row>
    <row r="23" spans="1:19" ht="12">
      <c r="A23" s="35">
        <v>17</v>
      </c>
      <c r="B23" s="31" t="s">
        <v>36</v>
      </c>
      <c r="C23" s="35">
        <v>51812</v>
      </c>
      <c r="D23" s="35">
        <v>48131</v>
      </c>
      <c r="E23" s="35">
        <v>99943</v>
      </c>
      <c r="F23" s="35">
        <v>24331</v>
      </c>
      <c r="G23" s="35">
        <v>13088</v>
      </c>
      <c r="H23" s="35">
        <v>37419</v>
      </c>
      <c r="I23" s="35">
        <v>1223</v>
      </c>
      <c r="J23" s="35">
        <v>138585</v>
      </c>
      <c r="K23" s="31">
        <v>0</v>
      </c>
      <c r="L23" s="9">
        <f t="shared" si="0"/>
        <v>138585</v>
      </c>
      <c r="M23" s="35">
        <v>1200</v>
      </c>
      <c r="N23" s="35">
        <v>139785</v>
      </c>
      <c r="O23" s="35">
        <v>2727</v>
      </c>
      <c r="P23" s="35">
        <v>6335</v>
      </c>
      <c r="Q23" s="35">
        <v>4060</v>
      </c>
      <c r="R23" s="35">
        <f t="shared" si="1"/>
        <v>13122</v>
      </c>
      <c r="S23" s="31">
        <v>129</v>
      </c>
    </row>
    <row r="24" spans="1:19" ht="12">
      <c r="A24" s="35">
        <v>18</v>
      </c>
      <c r="B24" s="31" t="s">
        <v>37</v>
      </c>
      <c r="C24" s="35">
        <v>46003</v>
      </c>
      <c r="D24" s="35">
        <v>31131</v>
      </c>
      <c r="E24" s="35">
        <v>77134</v>
      </c>
      <c r="F24" s="35">
        <v>25846</v>
      </c>
      <c r="G24" s="35">
        <v>18404</v>
      </c>
      <c r="H24" s="35">
        <v>44250</v>
      </c>
      <c r="I24" s="31">
        <v>0</v>
      </c>
      <c r="J24" s="35">
        <v>121384</v>
      </c>
      <c r="K24" s="31">
        <v>225</v>
      </c>
      <c r="L24" s="9">
        <f t="shared" si="0"/>
        <v>121609</v>
      </c>
      <c r="M24" s="31">
        <v>877</v>
      </c>
      <c r="N24" s="35">
        <v>122261</v>
      </c>
      <c r="O24" s="35">
        <v>3528</v>
      </c>
      <c r="P24" s="35">
        <v>5490</v>
      </c>
      <c r="Q24" s="31">
        <v>0</v>
      </c>
      <c r="R24" s="35">
        <f t="shared" si="1"/>
        <v>9018</v>
      </c>
      <c r="S24" s="31">
        <v>287</v>
      </c>
    </row>
    <row r="25" spans="1:19" ht="12">
      <c r="A25" s="35">
        <v>19</v>
      </c>
      <c r="B25" s="31" t="s">
        <v>40</v>
      </c>
      <c r="C25" s="35">
        <v>49180</v>
      </c>
      <c r="D25" s="35">
        <v>70982</v>
      </c>
      <c r="E25" s="35">
        <v>120162</v>
      </c>
      <c r="F25" s="35">
        <v>18931</v>
      </c>
      <c r="G25" s="35">
        <v>20109</v>
      </c>
      <c r="H25" s="35">
        <v>39040</v>
      </c>
      <c r="I25" s="35">
        <v>6075</v>
      </c>
      <c r="J25" s="35">
        <v>165277</v>
      </c>
      <c r="K25" s="31">
        <v>250</v>
      </c>
      <c r="L25" s="9">
        <f t="shared" si="0"/>
        <v>165527</v>
      </c>
      <c r="M25" s="35">
        <v>5366</v>
      </c>
      <c r="N25" s="35">
        <v>170643</v>
      </c>
      <c r="O25" s="35">
        <v>6725</v>
      </c>
      <c r="P25" s="35">
        <v>10843</v>
      </c>
      <c r="Q25" s="31">
        <v>777</v>
      </c>
      <c r="R25" s="35">
        <f t="shared" si="1"/>
        <v>18345</v>
      </c>
      <c r="S25" s="31">
        <v>295</v>
      </c>
    </row>
    <row r="26" spans="1:19" ht="12">
      <c r="A26" s="35">
        <v>20</v>
      </c>
      <c r="B26" s="31" t="s">
        <v>41</v>
      </c>
      <c r="C26" s="35">
        <v>62951</v>
      </c>
      <c r="D26" s="35">
        <v>76673</v>
      </c>
      <c r="E26" s="35">
        <v>139624</v>
      </c>
      <c r="F26" s="35">
        <v>41080</v>
      </c>
      <c r="G26" s="35">
        <v>21819</v>
      </c>
      <c r="H26" s="35">
        <v>62899</v>
      </c>
      <c r="I26" s="31">
        <v>0</v>
      </c>
      <c r="J26" s="35">
        <v>202523</v>
      </c>
      <c r="K26" s="31">
        <v>93</v>
      </c>
      <c r="L26" s="9">
        <f t="shared" si="0"/>
        <v>202616</v>
      </c>
      <c r="M26" s="31">
        <v>454</v>
      </c>
      <c r="N26" s="35">
        <v>202977</v>
      </c>
      <c r="O26" s="35">
        <v>7361</v>
      </c>
      <c r="P26" s="35">
        <v>11179</v>
      </c>
      <c r="Q26" s="35">
        <v>12562</v>
      </c>
      <c r="R26" s="35">
        <f t="shared" si="1"/>
        <v>31102</v>
      </c>
      <c r="S26" s="31">
        <v>454</v>
      </c>
    </row>
    <row r="27" spans="1:19" ht="12">
      <c r="A27" s="35">
        <v>21</v>
      </c>
      <c r="B27" s="31" t="s">
        <v>45</v>
      </c>
      <c r="C27" s="35">
        <v>41885</v>
      </c>
      <c r="D27" s="35">
        <v>52485</v>
      </c>
      <c r="E27" s="35">
        <v>94370</v>
      </c>
      <c r="F27" s="35">
        <v>43288</v>
      </c>
      <c r="G27" s="35">
        <v>22930</v>
      </c>
      <c r="H27" s="35">
        <v>66218</v>
      </c>
      <c r="I27" s="35">
        <v>5000</v>
      </c>
      <c r="J27" s="35">
        <v>165588</v>
      </c>
      <c r="K27" s="31">
        <v>215</v>
      </c>
      <c r="L27" s="9">
        <f t="shared" si="0"/>
        <v>165803</v>
      </c>
      <c r="M27" s="35">
        <v>8799</v>
      </c>
      <c r="N27" s="35">
        <v>174387</v>
      </c>
      <c r="O27" s="35">
        <v>2161</v>
      </c>
      <c r="P27" s="35">
        <v>6509</v>
      </c>
      <c r="Q27" s="31">
        <v>0</v>
      </c>
      <c r="R27" s="35">
        <f t="shared" si="1"/>
        <v>8670</v>
      </c>
      <c r="S27" s="31">
        <v>526</v>
      </c>
    </row>
    <row r="28" spans="1:19" ht="12">
      <c r="A28" s="35">
        <v>22</v>
      </c>
      <c r="B28" s="31" t="s">
        <v>42</v>
      </c>
      <c r="C28" s="35">
        <v>105001</v>
      </c>
      <c r="D28" s="35">
        <v>114107</v>
      </c>
      <c r="E28" s="35">
        <v>219108</v>
      </c>
      <c r="F28" s="35">
        <v>47936</v>
      </c>
      <c r="G28" s="35">
        <v>32046</v>
      </c>
      <c r="H28" s="35">
        <v>79982</v>
      </c>
      <c r="I28" s="35">
        <v>45432</v>
      </c>
      <c r="J28" s="35">
        <v>344522</v>
      </c>
      <c r="K28" s="35">
        <v>11243</v>
      </c>
      <c r="L28" s="9">
        <f t="shared" si="0"/>
        <v>355765</v>
      </c>
      <c r="M28" s="35">
        <v>50547</v>
      </c>
      <c r="N28" s="35">
        <v>395069</v>
      </c>
      <c r="O28" s="35">
        <v>9352</v>
      </c>
      <c r="P28" s="35">
        <v>9349</v>
      </c>
      <c r="Q28" s="35">
        <v>1580</v>
      </c>
      <c r="R28" s="35">
        <f t="shared" si="1"/>
        <v>20281</v>
      </c>
      <c r="S28" s="31">
        <v>769</v>
      </c>
    </row>
    <row r="29" spans="1:19" ht="12">
      <c r="A29" s="35">
        <v>23</v>
      </c>
      <c r="B29" s="31" t="s">
        <v>47</v>
      </c>
      <c r="C29" s="35">
        <v>72601</v>
      </c>
      <c r="D29" s="35">
        <v>76102</v>
      </c>
      <c r="E29" s="35">
        <v>148703</v>
      </c>
      <c r="F29" s="35">
        <v>34254</v>
      </c>
      <c r="G29" s="35">
        <v>27058</v>
      </c>
      <c r="H29" s="35">
        <v>61312</v>
      </c>
      <c r="I29" s="31">
        <v>32</v>
      </c>
      <c r="J29" s="35">
        <v>210047</v>
      </c>
      <c r="K29" s="31">
        <v>0</v>
      </c>
      <c r="L29" s="9">
        <f t="shared" si="0"/>
        <v>210047</v>
      </c>
      <c r="M29" s="35">
        <v>2511</v>
      </c>
      <c r="N29" s="35">
        <v>212558</v>
      </c>
      <c r="O29" s="35">
        <v>14607</v>
      </c>
      <c r="P29" s="35">
        <v>12335</v>
      </c>
      <c r="Q29" s="31">
        <v>0</v>
      </c>
      <c r="R29" s="35">
        <f t="shared" si="1"/>
        <v>26942</v>
      </c>
      <c r="S29" s="31">
        <v>446</v>
      </c>
    </row>
    <row r="30" spans="1:19" ht="12">
      <c r="A30" s="35">
        <v>24</v>
      </c>
      <c r="B30" s="31" t="s">
        <v>44</v>
      </c>
      <c r="C30" s="35">
        <v>29748</v>
      </c>
      <c r="D30" s="35">
        <v>38688</v>
      </c>
      <c r="E30" s="35">
        <v>68436</v>
      </c>
      <c r="F30" s="35">
        <v>22091</v>
      </c>
      <c r="G30" s="35">
        <v>15716</v>
      </c>
      <c r="H30" s="35">
        <v>37807</v>
      </c>
      <c r="I30" s="35">
        <v>1000</v>
      </c>
      <c r="J30" s="35">
        <v>107243</v>
      </c>
      <c r="K30" s="31">
        <v>859</v>
      </c>
      <c r="L30" s="9">
        <f t="shared" si="0"/>
        <v>108102</v>
      </c>
      <c r="M30" s="35">
        <v>1046</v>
      </c>
      <c r="N30" s="35">
        <v>108289</v>
      </c>
      <c r="O30" s="35">
        <v>2595</v>
      </c>
      <c r="P30" s="35">
        <v>2443</v>
      </c>
      <c r="Q30" s="35">
        <v>1028</v>
      </c>
      <c r="R30" s="35">
        <f t="shared" si="1"/>
        <v>6066</v>
      </c>
      <c r="S30" s="31">
        <v>210</v>
      </c>
    </row>
    <row r="31" spans="1:19" ht="12">
      <c r="A31" s="35">
        <v>25</v>
      </c>
      <c r="B31" s="31" t="s">
        <v>46</v>
      </c>
      <c r="C31" s="35">
        <v>32836</v>
      </c>
      <c r="D31" s="35">
        <v>44570</v>
      </c>
      <c r="E31" s="35">
        <v>77406</v>
      </c>
      <c r="F31" s="35">
        <v>23403</v>
      </c>
      <c r="G31" s="35">
        <v>11299</v>
      </c>
      <c r="H31" s="35">
        <v>34702</v>
      </c>
      <c r="I31" s="35">
        <v>10472</v>
      </c>
      <c r="J31" s="35">
        <v>122580</v>
      </c>
      <c r="K31" s="35">
        <v>1679</v>
      </c>
      <c r="L31" s="9">
        <f t="shared" si="0"/>
        <v>124259</v>
      </c>
      <c r="M31" s="35">
        <v>12328</v>
      </c>
      <c r="N31" s="35">
        <v>134908</v>
      </c>
      <c r="O31" s="35">
        <v>3689</v>
      </c>
      <c r="P31" s="35">
        <v>5466</v>
      </c>
      <c r="Q31" s="35">
        <v>24962</v>
      </c>
      <c r="R31" s="35">
        <f t="shared" si="1"/>
        <v>34117</v>
      </c>
      <c r="S31" s="31">
        <v>197</v>
      </c>
    </row>
    <row r="32" spans="1:19" ht="12">
      <c r="A32" s="35">
        <v>26</v>
      </c>
      <c r="B32" s="31" t="s">
        <v>43</v>
      </c>
      <c r="C32" s="35">
        <v>34334</v>
      </c>
      <c r="D32" s="35">
        <v>46515</v>
      </c>
      <c r="E32" s="35">
        <v>80849</v>
      </c>
      <c r="F32" s="35">
        <v>33528</v>
      </c>
      <c r="G32" s="35">
        <v>19842</v>
      </c>
      <c r="H32" s="35">
        <v>53370</v>
      </c>
      <c r="I32" s="31">
        <v>0</v>
      </c>
      <c r="J32" s="35">
        <v>134219</v>
      </c>
      <c r="K32" s="31">
        <v>0</v>
      </c>
      <c r="L32" s="9">
        <f t="shared" si="0"/>
        <v>134219</v>
      </c>
      <c r="M32" s="31">
        <v>694</v>
      </c>
      <c r="N32" s="35">
        <v>134913</v>
      </c>
      <c r="O32" s="35">
        <v>3943</v>
      </c>
      <c r="P32" s="35">
        <v>2117</v>
      </c>
      <c r="Q32" s="35">
        <v>1426</v>
      </c>
      <c r="R32" s="35">
        <f t="shared" si="1"/>
        <v>7486</v>
      </c>
      <c r="S32" s="31">
        <v>317</v>
      </c>
    </row>
    <row r="33" spans="1:19" ht="12">
      <c r="A33" s="35">
        <v>27</v>
      </c>
      <c r="B33" s="31" t="s">
        <v>48</v>
      </c>
      <c r="C33" s="35">
        <v>34978</v>
      </c>
      <c r="D33" s="35">
        <v>50155</v>
      </c>
      <c r="E33" s="35">
        <v>85133</v>
      </c>
      <c r="F33" s="35">
        <v>21091</v>
      </c>
      <c r="G33" s="35">
        <v>13583</v>
      </c>
      <c r="H33" s="35">
        <v>34674</v>
      </c>
      <c r="I33" s="35">
        <v>7716</v>
      </c>
      <c r="J33" s="35">
        <v>127523</v>
      </c>
      <c r="K33" s="35">
        <v>6018</v>
      </c>
      <c r="L33" s="9">
        <f t="shared" si="0"/>
        <v>133541</v>
      </c>
      <c r="M33" s="31">
        <v>589</v>
      </c>
      <c r="N33" s="35">
        <v>128112</v>
      </c>
      <c r="O33" s="35">
        <v>4211</v>
      </c>
      <c r="P33" s="35">
        <v>6099</v>
      </c>
      <c r="Q33" s="35">
        <v>2414</v>
      </c>
      <c r="R33" s="35">
        <f t="shared" si="1"/>
        <v>12724</v>
      </c>
      <c r="S33" s="31">
        <v>284</v>
      </c>
    </row>
    <row r="34" spans="1:19" ht="12">
      <c r="A34" s="35">
        <v>28</v>
      </c>
      <c r="B34" s="31" t="s">
        <v>50</v>
      </c>
      <c r="C34" s="35">
        <v>27042</v>
      </c>
      <c r="D34" s="35">
        <v>28636</v>
      </c>
      <c r="E34" s="35">
        <v>55678</v>
      </c>
      <c r="F34" s="35">
        <v>18934</v>
      </c>
      <c r="G34" s="35">
        <v>9804</v>
      </c>
      <c r="H34" s="35">
        <v>28738</v>
      </c>
      <c r="I34" s="35">
        <v>20000</v>
      </c>
      <c r="J34" s="35">
        <v>104416</v>
      </c>
      <c r="K34" s="31">
        <v>25</v>
      </c>
      <c r="L34" s="9">
        <f t="shared" si="0"/>
        <v>104441</v>
      </c>
      <c r="M34" s="31">
        <v>405</v>
      </c>
      <c r="N34" s="35">
        <v>104821</v>
      </c>
      <c r="O34" s="35">
        <v>2570</v>
      </c>
      <c r="P34" s="35">
        <v>4090</v>
      </c>
      <c r="Q34" s="31">
        <v>300</v>
      </c>
      <c r="R34" s="35">
        <f t="shared" si="1"/>
        <v>6960</v>
      </c>
      <c r="S34" s="31">
        <v>175</v>
      </c>
    </row>
    <row r="35" spans="1:19" ht="12">
      <c r="A35" s="35">
        <v>29</v>
      </c>
      <c r="B35" s="31" t="s">
        <v>49</v>
      </c>
      <c r="C35" s="35">
        <v>63314</v>
      </c>
      <c r="D35" s="35">
        <v>56036</v>
      </c>
      <c r="E35" s="35">
        <v>119350</v>
      </c>
      <c r="F35" s="35">
        <v>35265</v>
      </c>
      <c r="G35" s="35">
        <v>18913</v>
      </c>
      <c r="H35" s="35">
        <v>54178</v>
      </c>
      <c r="I35" s="31">
        <v>0</v>
      </c>
      <c r="J35" s="35">
        <v>173528</v>
      </c>
      <c r="K35" s="31">
        <v>0</v>
      </c>
      <c r="L35" s="9">
        <f t="shared" si="0"/>
        <v>173528</v>
      </c>
      <c r="M35" s="35">
        <v>2833</v>
      </c>
      <c r="N35" s="35">
        <v>176361</v>
      </c>
      <c r="O35" s="35">
        <v>1725</v>
      </c>
      <c r="P35" s="35">
        <v>2199</v>
      </c>
      <c r="Q35" s="35">
        <v>33061</v>
      </c>
      <c r="R35" s="35">
        <f t="shared" si="1"/>
        <v>36985</v>
      </c>
      <c r="S35" s="31">
        <v>300</v>
      </c>
    </row>
    <row r="36" spans="1:19" ht="12">
      <c r="A36" s="35">
        <v>30</v>
      </c>
      <c r="B36" s="31" t="s">
        <v>51</v>
      </c>
      <c r="C36" s="35">
        <v>15333</v>
      </c>
      <c r="D36" s="35">
        <v>36234</v>
      </c>
      <c r="E36" s="35">
        <v>51567</v>
      </c>
      <c r="F36" s="35">
        <v>26895</v>
      </c>
      <c r="G36" s="35">
        <v>19905</v>
      </c>
      <c r="H36" s="35">
        <v>46800</v>
      </c>
      <c r="I36" s="35">
        <v>12503</v>
      </c>
      <c r="J36" s="35">
        <v>110870</v>
      </c>
      <c r="K36" s="35">
        <v>5200</v>
      </c>
      <c r="L36" s="9">
        <f t="shared" si="0"/>
        <v>116070</v>
      </c>
      <c r="M36" s="35">
        <v>1500</v>
      </c>
      <c r="N36" s="35">
        <v>112370</v>
      </c>
      <c r="O36" s="35">
        <v>2390</v>
      </c>
      <c r="P36" s="35">
        <v>2074</v>
      </c>
      <c r="Q36" s="31">
        <v>77</v>
      </c>
      <c r="R36" s="35">
        <f t="shared" si="1"/>
        <v>4541</v>
      </c>
      <c r="S36" s="31">
        <v>47</v>
      </c>
    </row>
    <row r="37" spans="1:19" ht="12">
      <c r="A37" s="35">
        <v>31</v>
      </c>
      <c r="B37" s="31" t="s">
        <v>54</v>
      </c>
      <c r="C37" s="35">
        <v>20981</v>
      </c>
      <c r="D37" s="35">
        <v>36617</v>
      </c>
      <c r="E37" s="35">
        <v>57598</v>
      </c>
      <c r="F37" s="35">
        <v>21782</v>
      </c>
      <c r="G37" s="35">
        <v>11303</v>
      </c>
      <c r="H37" s="35">
        <v>33085</v>
      </c>
      <c r="I37" s="31">
        <v>948</v>
      </c>
      <c r="J37" s="35">
        <v>91631</v>
      </c>
      <c r="K37" s="31">
        <v>50</v>
      </c>
      <c r="L37" s="9">
        <f t="shared" si="0"/>
        <v>91681</v>
      </c>
      <c r="M37" s="31">
        <v>660</v>
      </c>
      <c r="N37" s="35">
        <v>92291</v>
      </c>
      <c r="O37" s="31">
        <v>746</v>
      </c>
      <c r="P37" s="35">
        <v>2738</v>
      </c>
      <c r="Q37" s="31">
        <v>385</v>
      </c>
      <c r="R37" s="35">
        <f t="shared" si="1"/>
        <v>3869</v>
      </c>
      <c r="S37" s="31">
        <v>171</v>
      </c>
    </row>
    <row r="38" spans="1:19" ht="12">
      <c r="A38" s="35">
        <v>32</v>
      </c>
      <c r="B38" s="31" t="s">
        <v>52</v>
      </c>
      <c r="C38" s="35">
        <v>32632</v>
      </c>
      <c r="D38" s="35">
        <v>36273</v>
      </c>
      <c r="E38" s="35">
        <v>68905</v>
      </c>
      <c r="F38" s="35">
        <v>26649</v>
      </c>
      <c r="G38" s="35">
        <v>10018</v>
      </c>
      <c r="H38" s="35">
        <v>36667</v>
      </c>
      <c r="I38" s="31">
        <v>0</v>
      </c>
      <c r="J38" s="35">
        <v>105572</v>
      </c>
      <c r="K38" s="35">
        <v>3268</v>
      </c>
      <c r="L38" s="9">
        <f t="shared" si="0"/>
        <v>108840</v>
      </c>
      <c r="M38" s="31">
        <v>934</v>
      </c>
      <c r="N38" s="35">
        <v>106506</v>
      </c>
      <c r="O38" s="35">
        <v>3482</v>
      </c>
      <c r="P38" s="31">
        <v>595</v>
      </c>
      <c r="Q38" s="31">
        <v>833</v>
      </c>
      <c r="R38" s="35">
        <f t="shared" si="1"/>
        <v>4910</v>
      </c>
      <c r="S38" s="31">
        <v>223</v>
      </c>
    </row>
    <row r="39" spans="1:19" ht="12">
      <c r="A39" s="35">
        <v>33</v>
      </c>
      <c r="B39" s="31" t="s">
        <v>55</v>
      </c>
      <c r="C39" s="35">
        <v>31506</v>
      </c>
      <c r="D39" s="35">
        <v>33963</v>
      </c>
      <c r="E39" s="35">
        <v>65469</v>
      </c>
      <c r="F39" s="35">
        <v>25083</v>
      </c>
      <c r="G39" s="35">
        <v>11147</v>
      </c>
      <c r="H39" s="35">
        <v>36230</v>
      </c>
      <c r="I39" s="35">
        <v>4803</v>
      </c>
      <c r="J39" s="35">
        <v>106502</v>
      </c>
      <c r="K39" s="31">
        <v>0</v>
      </c>
      <c r="L39" s="9">
        <f t="shared" si="0"/>
        <v>106502</v>
      </c>
      <c r="M39" s="31">
        <v>369</v>
      </c>
      <c r="N39" s="35">
        <v>106871</v>
      </c>
      <c r="O39" s="35">
        <v>1088</v>
      </c>
      <c r="P39" s="35">
        <v>2848</v>
      </c>
      <c r="Q39" s="31">
        <v>16</v>
      </c>
      <c r="R39" s="35">
        <f t="shared" si="1"/>
        <v>3952</v>
      </c>
      <c r="S39" s="31">
        <v>321</v>
      </c>
    </row>
    <row r="40" spans="1:19" ht="12">
      <c r="A40" s="35">
        <v>34</v>
      </c>
      <c r="B40" s="31" t="s">
        <v>53</v>
      </c>
      <c r="C40" s="35">
        <v>29223</v>
      </c>
      <c r="D40" s="35">
        <v>33878</v>
      </c>
      <c r="E40" s="35">
        <v>63101</v>
      </c>
      <c r="F40" s="35">
        <v>19694</v>
      </c>
      <c r="G40" s="35">
        <v>16265</v>
      </c>
      <c r="H40" s="35">
        <v>35959</v>
      </c>
      <c r="I40" s="35">
        <v>1216</v>
      </c>
      <c r="J40" s="35">
        <v>100276</v>
      </c>
      <c r="K40" s="35">
        <v>1548</v>
      </c>
      <c r="L40" s="9">
        <f t="shared" si="0"/>
        <v>101824</v>
      </c>
      <c r="M40" s="35">
        <v>1124</v>
      </c>
      <c r="N40" s="35">
        <v>101400</v>
      </c>
      <c r="O40" s="35">
        <v>1230</v>
      </c>
      <c r="P40" s="31">
        <v>229</v>
      </c>
      <c r="Q40" s="31">
        <v>186</v>
      </c>
      <c r="R40" s="35">
        <f t="shared" si="1"/>
        <v>1645</v>
      </c>
      <c r="S40" s="31">
        <v>130</v>
      </c>
    </row>
    <row r="41" spans="1:19" ht="12">
      <c r="A41" s="35">
        <v>35</v>
      </c>
      <c r="B41" s="31" t="s">
        <v>56</v>
      </c>
      <c r="C41" s="35">
        <v>44457</v>
      </c>
      <c r="D41" s="35">
        <v>51290</v>
      </c>
      <c r="E41" s="35">
        <v>95747</v>
      </c>
      <c r="F41" s="35">
        <v>22705</v>
      </c>
      <c r="G41" s="35">
        <v>11612</v>
      </c>
      <c r="H41" s="35">
        <v>34317</v>
      </c>
      <c r="I41" s="35">
        <v>1000</v>
      </c>
      <c r="J41" s="35">
        <v>131064</v>
      </c>
      <c r="K41" s="31">
        <v>4</v>
      </c>
      <c r="L41" s="9">
        <f t="shared" si="0"/>
        <v>131068</v>
      </c>
      <c r="M41" s="35">
        <v>3795</v>
      </c>
      <c r="N41" s="35">
        <v>134859</v>
      </c>
      <c r="O41" s="35">
        <v>11056</v>
      </c>
      <c r="P41" s="35">
        <v>5946</v>
      </c>
      <c r="Q41" s="31">
        <v>941</v>
      </c>
      <c r="R41" s="35">
        <f t="shared" si="1"/>
        <v>17943</v>
      </c>
      <c r="S41" s="31">
        <v>544</v>
      </c>
    </row>
    <row r="42" spans="1:19" ht="12">
      <c r="A42" s="35">
        <v>36</v>
      </c>
      <c r="B42" s="31" t="s">
        <v>58</v>
      </c>
      <c r="C42" s="35">
        <v>17465</v>
      </c>
      <c r="D42" s="35">
        <v>19870</v>
      </c>
      <c r="E42" s="35">
        <v>37335</v>
      </c>
      <c r="F42" s="35">
        <v>12638</v>
      </c>
      <c r="G42" s="35">
        <v>8749</v>
      </c>
      <c r="H42" s="35">
        <v>21387</v>
      </c>
      <c r="I42" s="31">
        <v>200</v>
      </c>
      <c r="J42" s="35">
        <v>58922</v>
      </c>
      <c r="K42" s="31">
        <v>320</v>
      </c>
      <c r="L42" s="9">
        <f t="shared" si="0"/>
        <v>59242</v>
      </c>
      <c r="M42" s="35">
        <v>2921</v>
      </c>
      <c r="N42" s="35">
        <v>61843</v>
      </c>
      <c r="O42" s="35">
        <v>1537</v>
      </c>
      <c r="P42" s="35">
        <v>3754</v>
      </c>
      <c r="Q42" s="31">
        <v>750</v>
      </c>
      <c r="R42" s="35">
        <f t="shared" si="1"/>
        <v>6041</v>
      </c>
      <c r="S42" s="31">
        <v>244</v>
      </c>
    </row>
    <row r="43" spans="1:19" ht="12">
      <c r="A43" s="35">
        <v>37</v>
      </c>
      <c r="B43" s="31" t="s">
        <v>60</v>
      </c>
      <c r="C43" s="35">
        <v>19703</v>
      </c>
      <c r="D43" s="35">
        <v>20048</v>
      </c>
      <c r="E43" s="35">
        <v>39751</v>
      </c>
      <c r="F43" s="35">
        <v>14517</v>
      </c>
      <c r="G43" s="35">
        <v>11449</v>
      </c>
      <c r="H43" s="35">
        <v>25966</v>
      </c>
      <c r="I43" s="35">
        <v>1070</v>
      </c>
      <c r="J43" s="35">
        <v>66787</v>
      </c>
      <c r="K43" s="31">
        <v>260</v>
      </c>
      <c r="L43" s="9">
        <f t="shared" si="0"/>
        <v>67047</v>
      </c>
      <c r="M43" s="31">
        <v>486</v>
      </c>
      <c r="N43" s="35">
        <v>67273</v>
      </c>
      <c r="O43" s="35">
        <v>1283</v>
      </c>
      <c r="P43" s="35">
        <v>1165</v>
      </c>
      <c r="Q43" s="31">
        <v>35</v>
      </c>
      <c r="R43" s="35">
        <f t="shared" si="1"/>
        <v>2483</v>
      </c>
      <c r="S43" s="31">
        <v>169</v>
      </c>
    </row>
    <row r="44" spans="1:19" ht="12">
      <c r="A44" s="35">
        <v>38</v>
      </c>
      <c r="B44" s="31" t="s">
        <v>57</v>
      </c>
      <c r="C44" s="35">
        <v>34875</v>
      </c>
      <c r="D44" s="35">
        <v>49771</v>
      </c>
      <c r="E44" s="35">
        <v>84646</v>
      </c>
      <c r="F44" s="35">
        <v>23066</v>
      </c>
      <c r="G44" s="35">
        <v>18019</v>
      </c>
      <c r="H44" s="35">
        <v>41085</v>
      </c>
      <c r="I44" s="35">
        <v>1000</v>
      </c>
      <c r="J44" s="35">
        <v>126731</v>
      </c>
      <c r="K44" s="31">
        <v>26</v>
      </c>
      <c r="L44" s="9">
        <f t="shared" si="0"/>
        <v>126757</v>
      </c>
      <c r="M44" s="31">
        <v>480</v>
      </c>
      <c r="N44" s="35">
        <v>127211</v>
      </c>
      <c r="O44" s="35">
        <v>3661</v>
      </c>
      <c r="P44" s="35">
        <v>4150</v>
      </c>
      <c r="Q44" s="35">
        <v>1607</v>
      </c>
      <c r="R44" s="35">
        <f t="shared" si="1"/>
        <v>9418</v>
      </c>
      <c r="S44" s="31">
        <v>169</v>
      </c>
    </row>
    <row r="45" spans="1:19" ht="12">
      <c r="A45" s="35">
        <v>39</v>
      </c>
      <c r="B45" s="31" t="s">
        <v>59</v>
      </c>
      <c r="C45" s="35">
        <v>26339</v>
      </c>
      <c r="D45" s="35">
        <v>29437</v>
      </c>
      <c r="E45" s="35">
        <v>55776</v>
      </c>
      <c r="F45" s="35">
        <v>24330</v>
      </c>
      <c r="G45" s="35">
        <v>11827</v>
      </c>
      <c r="H45" s="35">
        <v>36157</v>
      </c>
      <c r="I45" s="35">
        <v>3025</v>
      </c>
      <c r="J45" s="35">
        <v>94958</v>
      </c>
      <c r="K45" s="31">
        <v>0</v>
      </c>
      <c r="L45" s="9">
        <f t="shared" si="0"/>
        <v>94958</v>
      </c>
      <c r="M45" s="31">
        <v>604</v>
      </c>
      <c r="N45" s="35">
        <v>95562</v>
      </c>
      <c r="O45" s="35">
        <v>2804</v>
      </c>
      <c r="P45" s="35">
        <v>1217</v>
      </c>
      <c r="Q45" s="31">
        <v>175</v>
      </c>
      <c r="R45" s="35">
        <f t="shared" si="1"/>
        <v>4196</v>
      </c>
      <c r="S45" s="31">
        <v>197</v>
      </c>
    </row>
    <row r="46" spans="1:19" ht="12">
      <c r="A46" s="35">
        <v>40</v>
      </c>
      <c r="B46" s="31" t="s">
        <v>61</v>
      </c>
      <c r="C46" s="35">
        <v>21122</v>
      </c>
      <c r="D46" s="35">
        <v>34553</v>
      </c>
      <c r="E46" s="35">
        <v>55675</v>
      </c>
      <c r="F46" s="35">
        <v>14360</v>
      </c>
      <c r="G46" s="35">
        <v>14281</v>
      </c>
      <c r="H46" s="35">
        <v>28641</v>
      </c>
      <c r="I46" s="31">
        <v>500</v>
      </c>
      <c r="J46" s="35">
        <v>84816</v>
      </c>
      <c r="K46" s="35">
        <v>5000</v>
      </c>
      <c r="L46" s="9">
        <f t="shared" si="0"/>
        <v>89816</v>
      </c>
      <c r="M46" s="31">
        <v>900</v>
      </c>
      <c r="N46" s="35">
        <v>85716</v>
      </c>
      <c r="O46" s="35">
        <v>3421</v>
      </c>
      <c r="P46" s="31">
        <v>897</v>
      </c>
      <c r="Q46" s="31">
        <v>848</v>
      </c>
      <c r="R46" s="35">
        <f t="shared" si="1"/>
        <v>5166</v>
      </c>
      <c r="S46" s="31">
        <v>200</v>
      </c>
    </row>
    <row r="47" spans="1:19" ht="12">
      <c r="A47" s="35">
        <v>41</v>
      </c>
      <c r="B47" s="31" t="s">
        <v>62</v>
      </c>
      <c r="C47" s="35">
        <v>26937</v>
      </c>
      <c r="D47" s="35">
        <v>48719</v>
      </c>
      <c r="E47" s="35">
        <v>75656</v>
      </c>
      <c r="F47" s="35">
        <v>15711</v>
      </c>
      <c r="G47" s="35">
        <v>9912</v>
      </c>
      <c r="H47" s="35">
        <v>25623</v>
      </c>
      <c r="I47" s="31">
        <v>0</v>
      </c>
      <c r="J47" s="35">
        <v>101279</v>
      </c>
      <c r="K47" s="31">
        <v>0</v>
      </c>
      <c r="L47" s="9">
        <f t="shared" si="0"/>
        <v>101279</v>
      </c>
      <c r="M47" s="35">
        <v>11751</v>
      </c>
      <c r="N47" s="35">
        <v>113030</v>
      </c>
      <c r="O47" s="35">
        <v>3170</v>
      </c>
      <c r="P47" s="35">
        <v>3725</v>
      </c>
      <c r="Q47" s="31">
        <v>23</v>
      </c>
      <c r="R47" s="35">
        <f t="shared" si="1"/>
        <v>6918</v>
      </c>
      <c r="S47" s="31">
        <v>194</v>
      </c>
    </row>
    <row r="48" spans="1:19" ht="12">
      <c r="A48" s="35">
        <v>42</v>
      </c>
      <c r="B48" s="31" t="s">
        <v>64</v>
      </c>
      <c r="C48" s="35">
        <v>29232</v>
      </c>
      <c r="D48" s="35">
        <v>30525</v>
      </c>
      <c r="E48" s="35">
        <v>59757</v>
      </c>
      <c r="F48" s="35">
        <v>19958</v>
      </c>
      <c r="G48" s="35">
        <v>13438</v>
      </c>
      <c r="H48" s="35">
        <v>33396</v>
      </c>
      <c r="I48" s="31">
        <v>0</v>
      </c>
      <c r="J48" s="35">
        <v>93153</v>
      </c>
      <c r="K48" s="31">
        <v>61</v>
      </c>
      <c r="L48" s="9">
        <f t="shared" si="0"/>
        <v>93214</v>
      </c>
      <c r="M48" s="31">
        <v>0</v>
      </c>
      <c r="N48" s="35">
        <v>93153</v>
      </c>
      <c r="O48" s="35">
        <v>1575</v>
      </c>
      <c r="P48" s="35">
        <v>2485</v>
      </c>
      <c r="Q48" s="31">
        <v>230</v>
      </c>
      <c r="R48" s="35">
        <f t="shared" si="1"/>
        <v>4290</v>
      </c>
      <c r="S48" s="31">
        <v>194</v>
      </c>
    </row>
    <row r="49" spans="1:19" ht="12">
      <c r="A49" s="35">
        <v>43</v>
      </c>
      <c r="B49" s="31" t="s">
        <v>63</v>
      </c>
      <c r="C49" s="35">
        <v>26020</v>
      </c>
      <c r="D49" s="35">
        <v>21258</v>
      </c>
      <c r="E49" s="35">
        <v>47278</v>
      </c>
      <c r="F49" s="35">
        <v>5238</v>
      </c>
      <c r="G49" s="35">
        <v>4905</v>
      </c>
      <c r="H49" s="35">
        <v>10143</v>
      </c>
      <c r="I49" s="35">
        <v>3000</v>
      </c>
      <c r="J49" s="35">
        <v>60421</v>
      </c>
      <c r="K49" s="35">
        <v>2000</v>
      </c>
      <c r="L49" s="9">
        <f t="shared" si="0"/>
        <v>62421</v>
      </c>
      <c r="M49" s="31">
        <v>800</v>
      </c>
      <c r="N49" s="35">
        <v>61221</v>
      </c>
      <c r="O49" s="31">
        <v>920</v>
      </c>
      <c r="P49" s="35">
        <v>1957</v>
      </c>
      <c r="Q49" s="31">
        <v>32</v>
      </c>
      <c r="R49" s="35">
        <f t="shared" si="1"/>
        <v>2909</v>
      </c>
      <c r="S49" s="31">
        <v>107</v>
      </c>
    </row>
    <row r="50" spans="1:19" ht="12">
      <c r="A50" s="35">
        <v>44</v>
      </c>
      <c r="B50" s="31" t="s">
        <v>66</v>
      </c>
      <c r="C50" s="35">
        <v>20779</v>
      </c>
      <c r="D50" s="35">
        <v>24273</v>
      </c>
      <c r="E50" s="35">
        <v>45052</v>
      </c>
      <c r="F50" s="35">
        <v>14139</v>
      </c>
      <c r="G50" s="35">
        <v>7978</v>
      </c>
      <c r="H50" s="35">
        <v>22117</v>
      </c>
      <c r="I50" s="31">
        <v>0</v>
      </c>
      <c r="J50" s="35">
        <v>67169</v>
      </c>
      <c r="K50" s="31">
        <v>121</v>
      </c>
      <c r="L50" s="9">
        <f t="shared" si="0"/>
        <v>67290</v>
      </c>
      <c r="M50" s="35">
        <v>1065</v>
      </c>
      <c r="N50" s="35">
        <v>68234</v>
      </c>
      <c r="O50" s="35">
        <v>2241</v>
      </c>
      <c r="P50" s="35">
        <v>1574</v>
      </c>
      <c r="Q50" s="31">
        <v>113</v>
      </c>
      <c r="R50" s="35">
        <f t="shared" si="1"/>
        <v>3928</v>
      </c>
      <c r="S50" s="31">
        <v>142</v>
      </c>
    </row>
    <row r="51" spans="1:19" ht="12">
      <c r="A51" s="35">
        <v>45</v>
      </c>
      <c r="B51" s="31" t="s">
        <v>65</v>
      </c>
      <c r="C51" s="35">
        <v>17434</v>
      </c>
      <c r="D51" s="35">
        <v>23098</v>
      </c>
      <c r="E51" s="35">
        <v>40532</v>
      </c>
      <c r="F51" s="35">
        <v>8953</v>
      </c>
      <c r="G51" s="35">
        <v>6396</v>
      </c>
      <c r="H51" s="35">
        <v>15349</v>
      </c>
      <c r="I51" s="35">
        <v>2100</v>
      </c>
      <c r="J51" s="35">
        <v>57981</v>
      </c>
      <c r="K51" s="31">
        <v>50</v>
      </c>
      <c r="L51" s="9">
        <f t="shared" si="0"/>
        <v>58031</v>
      </c>
      <c r="M51" s="35">
        <v>8211</v>
      </c>
      <c r="N51" s="35">
        <v>66192</v>
      </c>
      <c r="O51" s="35">
        <v>1869</v>
      </c>
      <c r="P51" s="31">
        <v>117</v>
      </c>
      <c r="Q51" s="31">
        <v>0</v>
      </c>
      <c r="R51" s="35">
        <f t="shared" si="1"/>
        <v>1986</v>
      </c>
      <c r="S51" s="31">
        <v>133</v>
      </c>
    </row>
    <row r="52" spans="1:19" ht="12">
      <c r="A52" s="35">
        <v>46</v>
      </c>
      <c r="B52" s="31" t="s">
        <v>67</v>
      </c>
      <c r="C52" s="35">
        <v>15242</v>
      </c>
      <c r="D52" s="35">
        <v>21119</v>
      </c>
      <c r="E52" s="35">
        <v>36361</v>
      </c>
      <c r="F52" s="35">
        <v>11084</v>
      </c>
      <c r="G52" s="35">
        <v>7590</v>
      </c>
      <c r="H52" s="35">
        <v>18674</v>
      </c>
      <c r="I52" s="35">
        <v>3366</v>
      </c>
      <c r="J52" s="35">
        <v>58401</v>
      </c>
      <c r="K52" s="31">
        <v>23</v>
      </c>
      <c r="L52" s="9">
        <f t="shared" si="0"/>
        <v>58424</v>
      </c>
      <c r="M52" s="31">
        <v>250</v>
      </c>
      <c r="N52" s="35">
        <v>58651</v>
      </c>
      <c r="O52" s="35">
        <v>2037</v>
      </c>
      <c r="P52" s="35">
        <v>3057</v>
      </c>
      <c r="Q52" s="31">
        <v>300</v>
      </c>
      <c r="R52" s="35">
        <f t="shared" si="1"/>
        <v>5394</v>
      </c>
      <c r="S52" s="31">
        <v>149</v>
      </c>
    </row>
    <row r="53" spans="1:19" ht="12">
      <c r="A53" s="35">
        <v>47</v>
      </c>
      <c r="B53" s="31" t="s">
        <v>68</v>
      </c>
      <c r="C53" s="35">
        <v>12307</v>
      </c>
      <c r="D53" s="35">
        <v>12122</v>
      </c>
      <c r="E53" s="35">
        <v>24429</v>
      </c>
      <c r="F53" s="35">
        <v>2571</v>
      </c>
      <c r="G53" s="35">
        <v>5531</v>
      </c>
      <c r="H53" s="35">
        <v>8102</v>
      </c>
      <c r="I53" s="35">
        <v>7775</v>
      </c>
      <c r="J53" s="35">
        <v>40306</v>
      </c>
      <c r="K53" s="31">
        <v>0</v>
      </c>
      <c r="L53" s="9">
        <f t="shared" si="0"/>
        <v>40306</v>
      </c>
      <c r="M53" s="31">
        <v>0</v>
      </c>
      <c r="N53" s="35">
        <v>40306</v>
      </c>
      <c r="O53" s="31">
        <v>944</v>
      </c>
      <c r="P53" s="35">
        <v>2432</v>
      </c>
      <c r="Q53" s="31">
        <v>180</v>
      </c>
      <c r="R53" s="35">
        <f t="shared" si="1"/>
        <v>3556</v>
      </c>
      <c r="S53" s="31">
        <v>118</v>
      </c>
    </row>
    <row r="54" spans="1:19" ht="12">
      <c r="A54" s="35">
        <v>48</v>
      </c>
      <c r="B54" s="31" t="s">
        <v>69</v>
      </c>
      <c r="C54" s="35">
        <v>25090</v>
      </c>
      <c r="D54" s="35">
        <v>31288</v>
      </c>
      <c r="E54" s="35">
        <v>56378</v>
      </c>
      <c r="F54" s="35">
        <v>16154</v>
      </c>
      <c r="G54" s="35">
        <v>7833</v>
      </c>
      <c r="H54" s="35">
        <v>23987</v>
      </c>
      <c r="I54" s="31">
        <v>0</v>
      </c>
      <c r="J54" s="35">
        <v>80365</v>
      </c>
      <c r="K54" s="31">
        <v>0</v>
      </c>
      <c r="L54" s="9">
        <f t="shared" si="0"/>
        <v>80365</v>
      </c>
      <c r="M54" s="35">
        <v>1608</v>
      </c>
      <c r="N54" s="35">
        <v>81973</v>
      </c>
      <c r="O54" s="35">
        <v>2861</v>
      </c>
      <c r="P54" s="35">
        <v>2226</v>
      </c>
      <c r="Q54" s="35">
        <v>33309</v>
      </c>
      <c r="R54" s="35">
        <f t="shared" si="1"/>
        <v>38396</v>
      </c>
      <c r="S54" s="31">
        <v>220</v>
      </c>
    </row>
    <row r="55" spans="1:19" ht="12">
      <c r="A55" s="35">
        <v>49</v>
      </c>
      <c r="B55" s="31" t="s">
        <v>70</v>
      </c>
      <c r="C55" s="35">
        <v>5201</v>
      </c>
      <c r="D55" s="35">
        <v>7252</v>
      </c>
      <c r="E55" s="35">
        <v>12453</v>
      </c>
      <c r="F55" s="35">
        <v>4206</v>
      </c>
      <c r="G55" s="35">
        <v>2703</v>
      </c>
      <c r="H55" s="35">
        <v>6909</v>
      </c>
      <c r="I55" s="31">
        <v>150</v>
      </c>
      <c r="J55" s="35">
        <v>19512</v>
      </c>
      <c r="K55" s="31">
        <v>0</v>
      </c>
      <c r="L55" s="9">
        <f t="shared" si="0"/>
        <v>19512</v>
      </c>
      <c r="M55" s="35">
        <v>2090</v>
      </c>
      <c r="N55" s="35">
        <v>21602</v>
      </c>
      <c r="O55" s="31">
        <v>692</v>
      </c>
      <c r="P55" s="35">
        <v>1456</v>
      </c>
      <c r="Q55" s="31">
        <v>0</v>
      </c>
      <c r="R55" s="35">
        <f t="shared" si="1"/>
        <v>2148</v>
      </c>
      <c r="S55" s="31">
        <v>59</v>
      </c>
    </row>
    <row r="56" spans="1:19" ht="12">
      <c r="A56" s="35">
        <v>50</v>
      </c>
      <c r="B56" s="31" t="s">
        <v>71</v>
      </c>
      <c r="C56" s="35">
        <v>20741</v>
      </c>
      <c r="D56" s="35">
        <v>13578</v>
      </c>
      <c r="E56" s="35">
        <v>34319</v>
      </c>
      <c r="F56" s="35">
        <v>11042</v>
      </c>
      <c r="G56" s="31">
        <v>879</v>
      </c>
      <c r="H56" s="35">
        <v>11921</v>
      </c>
      <c r="I56" s="31">
        <v>385</v>
      </c>
      <c r="J56" s="35">
        <v>46625</v>
      </c>
      <c r="K56" s="31">
        <v>908</v>
      </c>
      <c r="L56" s="9">
        <f t="shared" si="0"/>
        <v>47533</v>
      </c>
      <c r="M56" s="31">
        <v>766</v>
      </c>
      <c r="N56" s="35">
        <v>47391</v>
      </c>
      <c r="O56" s="35">
        <v>1335</v>
      </c>
      <c r="P56" s="35">
        <v>2608</v>
      </c>
      <c r="Q56" s="31">
        <v>57</v>
      </c>
      <c r="R56" s="35">
        <f t="shared" si="1"/>
        <v>4000</v>
      </c>
      <c r="S56" s="31">
        <v>97</v>
      </c>
    </row>
    <row r="57" spans="1:19" ht="12">
      <c r="A57" s="35">
        <v>51</v>
      </c>
      <c r="B57" s="31" t="s">
        <v>72</v>
      </c>
      <c r="C57" s="35">
        <v>16840</v>
      </c>
      <c r="D57" s="35">
        <v>21627</v>
      </c>
      <c r="E57" s="35">
        <v>38467</v>
      </c>
      <c r="F57" s="35">
        <v>6125</v>
      </c>
      <c r="G57" s="35">
        <v>4165</v>
      </c>
      <c r="H57" s="35">
        <v>10290</v>
      </c>
      <c r="I57" s="31">
        <v>482</v>
      </c>
      <c r="J57" s="35">
        <v>49239</v>
      </c>
      <c r="K57" s="31">
        <v>675</v>
      </c>
      <c r="L57" s="9">
        <f t="shared" si="0"/>
        <v>49914</v>
      </c>
      <c r="M57" s="31">
        <v>379</v>
      </c>
      <c r="N57" s="35">
        <v>49618</v>
      </c>
      <c r="O57" s="35">
        <v>2519</v>
      </c>
      <c r="P57" s="35">
        <v>2452</v>
      </c>
      <c r="Q57" s="31">
        <v>303</v>
      </c>
      <c r="R57" s="35">
        <f t="shared" si="1"/>
        <v>5274</v>
      </c>
      <c r="S57" s="31">
        <v>193</v>
      </c>
    </row>
    <row r="58" spans="1:19" ht="12.75" thickBot="1">
      <c r="A58" s="8"/>
      <c r="B58" s="32" t="s">
        <v>73</v>
      </c>
      <c r="C58" s="2">
        <f aca="true" t="shared" si="2" ref="C58:L58">SUM(C7:C57)</f>
        <v>2943995</v>
      </c>
      <c r="D58" s="2">
        <f t="shared" si="2"/>
        <v>4281051</v>
      </c>
      <c r="E58" s="2">
        <f t="shared" si="2"/>
        <v>7225046</v>
      </c>
      <c r="F58" s="2">
        <f t="shared" si="2"/>
        <v>2454556</v>
      </c>
      <c r="G58" s="2">
        <f t="shared" si="2"/>
        <v>1446937</v>
      </c>
      <c r="H58" s="2">
        <f t="shared" si="2"/>
        <v>3901493</v>
      </c>
      <c r="I58" s="2">
        <f t="shared" si="2"/>
        <v>608323</v>
      </c>
      <c r="J58" s="2">
        <f t="shared" si="2"/>
        <v>11734862</v>
      </c>
      <c r="K58" s="2">
        <f t="shared" si="2"/>
        <v>86721</v>
      </c>
      <c r="L58" s="2">
        <f t="shared" si="2"/>
        <v>11821583</v>
      </c>
      <c r="M58" s="2">
        <f aca="true" t="shared" si="3" ref="M58:S58">SUM(M7:M57)</f>
        <v>254251</v>
      </c>
      <c r="N58" s="2">
        <f t="shared" si="3"/>
        <v>11989113</v>
      </c>
      <c r="O58" s="2">
        <f t="shared" si="3"/>
        <v>374024</v>
      </c>
      <c r="P58" s="2">
        <f t="shared" si="3"/>
        <v>305870</v>
      </c>
      <c r="Q58" s="2">
        <f t="shared" si="3"/>
        <v>212455</v>
      </c>
      <c r="R58" s="2">
        <f t="shared" si="3"/>
        <v>892349</v>
      </c>
      <c r="S58" s="3">
        <f t="shared" si="3"/>
        <v>26063</v>
      </c>
    </row>
    <row r="59" spans="1:19" ht="13.5" thickBot="1" thickTop="1">
      <c r="A59" s="41"/>
      <c r="B59" s="26" t="s">
        <v>74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38"/>
    </row>
    <row r="60" spans="1:19" ht="12.75" thickTop="1">
      <c r="A60" s="31">
        <v>52</v>
      </c>
      <c r="B60" s="31" t="s">
        <v>75</v>
      </c>
      <c r="C60" s="35">
        <v>138893</v>
      </c>
      <c r="D60" s="35">
        <v>220547</v>
      </c>
      <c r="E60" s="35">
        <v>359440</v>
      </c>
      <c r="F60" s="35">
        <v>98727</v>
      </c>
      <c r="G60" s="35">
        <v>68078</v>
      </c>
      <c r="H60" s="35">
        <v>166805</v>
      </c>
      <c r="I60" s="31">
        <v>0</v>
      </c>
      <c r="J60" s="35">
        <v>526245</v>
      </c>
      <c r="K60" s="35">
        <v>2268</v>
      </c>
      <c r="L60" s="9">
        <f>J60+K60</f>
        <v>528513</v>
      </c>
      <c r="M60" s="35">
        <v>5671</v>
      </c>
      <c r="N60" s="35">
        <v>531916</v>
      </c>
      <c r="O60" s="35">
        <v>20217</v>
      </c>
      <c r="P60" s="35">
        <v>16010</v>
      </c>
      <c r="Q60" s="35">
        <v>3360</v>
      </c>
      <c r="R60" s="39">
        <f aca="true" t="shared" si="4" ref="R60:R74">O60+P60+Q60</f>
        <v>39587</v>
      </c>
      <c r="S60" s="31">
        <v>926</v>
      </c>
    </row>
    <row r="61" spans="1:19" ht="12">
      <c r="A61" s="31">
        <v>53</v>
      </c>
      <c r="B61" s="31" t="s">
        <v>76</v>
      </c>
      <c r="C61" s="35">
        <v>96373</v>
      </c>
      <c r="D61" s="35">
        <v>100285</v>
      </c>
      <c r="E61" s="35">
        <v>196658</v>
      </c>
      <c r="F61" s="35">
        <v>60714</v>
      </c>
      <c r="G61" s="35">
        <v>39889</v>
      </c>
      <c r="H61" s="35">
        <v>100603</v>
      </c>
      <c r="I61" s="35">
        <v>33614</v>
      </c>
      <c r="J61" s="35">
        <v>330875</v>
      </c>
      <c r="K61" s="35">
        <v>16824</v>
      </c>
      <c r="L61" s="9">
        <f aca="true" t="shared" si="5" ref="L61:L74">J61+K61</f>
        <v>347699</v>
      </c>
      <c r="M61" s="35">
        <v>9255</v>
      </c>
      <c r="N61" s="35">
        <v>340130</v>
      </c>
      <c r="O61" s="35">
        <v>6769</v>
      </c>
      <c r="P61" s="35">
        <v>9868</v>
      </c>
      <c r="Q61" s="35">
        <v>2071</v>
      </c>
      <c r="R61" s="35">
        <f t="shared" si="4"/>
        <v>18708</v>
      </c>
      <c r="S61" s="31">
        <v>695</v>
      </c>
    </row>
    <row r="62" spans="1:19" ht="12">
      <c r="A62" s="31">
        <v>54</v>
      </c>
      <c r="B62" s="31" t="s">
        <v>77</v>
      </c>
      <c r="C62" s="35">
        <v>67799</v>
      </c>
      <c r="D62" s="35">
        <v>96982</v>
      </c>
      <c r="E62" s="35">
        <v>164781</v>
      </c>
      <c r="F62" s="35">
        <v>53538</v>
      </c>
      <c r="G62" s="35">
        <v>32628</v>
      </c>
      <c r="H62" s="35">
        <v>86166</v>
      </c>
      <c r="I62" s="35">
        <v>5123</v>
      </c>
      <c r="J62" s="35">
        <v>256070</v>
      </c>
      <c r="K62" s="35">
        <v>28711</v>
      </c>
      <c r="L62" s="9">
        <f t="shared" si="5"/>
        <v>284781</v>
      </c>
      <c r="M62" s="35">
        <v>1663</v>
      </c>
      <c r="N62" s="35">
        <v>257733</v>
      </c>
      <c r="O62" s="35">
        <v>11853</v>
      </c>
      <c r="P62" s="35">
        <v>11847</v>
      </c>
      <c r="Q62" s="35">
        <v>68950</v>
      </c>
      <c r="R62" s="35">
        <f t="shared" si="4"/>
        <v>92650</v>
      </c>
      <c r="S62" s="31">
        <v>503</v>
      </c>
    </row>
    <row r="63" spans="1:19" ht="12">
      <c r="A63" s="31">
        <v>55</v>
      </c>
      <c r="B63" s="31" t="s">
        <v>78</v>
      </c>
      <c r="C63" s="35">
        <v>86336</v>
      </c>
      <c r="D63" s="35">
        <v>96241</v>
      </c>
      <c r="E63" s="35">
        <v>182577</v>
      </c>
      <c r="F63" s="35">
        <v>39987</v>
      </c>
      <c r="G63" s="35">
        <v>31138</v>
      </c>
      <c r="H63" s="35">
        <v>71125</v>
      </c>
      <c r="I63" s="35">
        <v>5156</v>
      </c>
      <c r="J63" s="35">
        <v>258858</v>
      </c>
      <c r="K63" s="35">
        <v>7060</v>
      </c>
      <c r="L63" s="9">
        <f t="shared" si="5"/>
        <v>265918</v>
      </c>
      <c r="M63" s="35">
        <v>2091</v>
      </c>
      <c r="N63" s="35">
        <v>260949</v>
      </c>
      <c r="O63" s="35">
        <v>8162</v>
      </c>
      <c r="P63" s="35">
        <v>6522</v>
      </c>
      <c r="Q63" s="35">
        <v>38531</v>
      </c>
      <c r="R63" s="35">
        <f t="shared" si="4"/>
        <v>53215</v>
      </c>
      <c r="S63" s="31">
        <v>610</v>
      </c>
    </row>
    <row r="64" spans="1:19" ht="12">
      <c r="A64" s="31">
        <v>56</v>
      </c>
      <c r="B64" s="31" t="s">
        <v>79</v>
      </c>
      <c r="C64" s="35">
        <v>107097</v>
      </c>
      <c r="D64" s="35">
        <v>96678</v>
      </c>
      <c r="E64" s="35">
        <v>203775</v>
      </c>
      <c r="F64" s="35">
        <v>63859</v>
      </c>
      <c r="G64" s="35">
        <v>23442</v>
      </c>
      <c r="H64" s="35">
        <v>87301</v>
      </c>
      <c r="I64" s="31">
        <v>200</v>
      </c>
      <c r="J64" s="35">
        <v>291276</v>
      </c>
      <c r="K64" s="35">
        <v>1850</v>
      </c>
      <c r="L64" s="9">
        <f t="shared" si="5"/>
        <v>293126</v>
      </c>
      <c r="M64" s="35">
        <v>42500</v>
      </c>
      <c r="N64" s="35">
        <v>333776</v>
      </c>
      <c r="O64" s="35">
        <v>3501</v>
      </c>
      <c r="P64" s="35">
        <v>5163</v>
      </c>
      <c r="Q64" s="35">
        <v>1899</v>
      </c>
      <c r="R64" s="35">
        <f t="shared" si="4"/>
        <v>10563</v>
      </c>
      <c r="S64" s="31">
        <v>358</v>
      </c>
    </row>
    <row r="65" spans="1:19" ht="12">
      <c r="A65" s="31">
        <v>57</v>
      </c>
      <c r="B65" s="31" t="s">
        <v>80</v>
      </c>
      <c r="C65" s="35">
        <v>64755</v>
      </c>
      <c r="D65" s="35">
        <v>66901</v>
      </c>
      <c r="E65" s="35">
        <v>131656</v>
      </c>
      <c r="F65" s="35">
        <v>50302</v>
      </c>
      <c r="G65" s="35">
        <v>20609</v>
      </c>
      <c r="H65" s="35">
        <v>70911</v>
      </c>
      <c r="I65" s="31">
        <v>0</v>
      </c>
      <c r="J65" s="35">
        <v>202567</v>
      </c>
      <c r="K65" s="35">
        <v>3522</v>
      </c>
      <c r="L65" s="9">
        <f t="shared" si="5"/>
        <v>206089</v>
      </c>
      <c r="M65" s="35">
        <v>1406</v>
      </c>
      <c r="N65" s="35">
        <v>203973</v>
      </c>
      <c r="O65" s="35">
        <v>7831</v>
      </c>
      <c r="P65" s="35">
        <v>8714</v>
      </c>
      <c r="Q65" s="31">
        <v>620</v>
      </c>
      <c r="R65" s="35">
        <f t="shared" si="4"/>
        <v>17165</v>
      </c>
      <c r="S65" s="31">
        <v>407</v>
      </c>
    </row>
    <row r="66" spans="1:19" ht="12">
      <c r="A66" s="31">
        <v>58</v>
      </c>
      <c r="B66" s="31" t="s">
        <v>81</v>
      </c>
      <c r="C66" s="35">
        <v>55652</v>
      </c>
      <c r="D66" s="35">
        <v>57927</v>
      </c>
      <c r="E66" s="35">
        <v>113579</v>
      </c>
      <c r="F66" s="35">
        <v>36245</v>
      </c>
      <c r="G66" s="35">
        <v>21325</v>
      </c>
      <c r="H66" s="35">
        <v>57570</v>
      </c>
      <c r="I66" s="31">
        <v>767</v>
      </c>
      <c r="J66" s="35">
        <v>171916</v>
      </c>
      <c r="K66" s="35">
        <v>5345</v>
      </c>
      <c r="L66" s="9">
        <f t="shared" si="5"/>
        <v>177261</v>
      </c>
      <c r="M66" s="35">
        <v>1069</v>
      </c>
      <c r="N66" s="35">
        <v>172985</v>
      </c>
      <c r="O66" s="35">
        <v>3023</v>
      </c>
      <c r="P66" s="35">
        <v>3677</v>
      </c>
      <c r="Q66" s="31">
        <v>966</v>
      </c>
      <c r="R66" s="35">
        <f t="shared" si="4"/>
        <v>7666</v>
      </c>
      <c r="S66" s="31">
        <v>547</v>
      </c>
    </row>
    <row r="67" spans="1:19" ht="12">
      <c r="A67" s="31">
        <v>59</v>
      </c>
      <c r="B67" s="31" t="s">
        <v>82</v>
      </c>
      <c r="C67" s="35">
        <v>44202</v>
      </c>
      <c r="D67" s="35">
        <v>66421</v>
      </c>
      <c r="E67" s="35">
        <v>110623</v>
      </c>
      <c r="F67" s="35">
        <v>31098</v>
      </c>
      <c r="G67" s="35">
        <v>18652</v>
      </c>
      <c r="H67" s="35">
        <v>49750</v>
      </c>
      <c r="I67" s="35">
        <v>5053</v>
      </c>
      <c r="J67" s="35">
        <v>165426</v>
      </c>
      <c r="K67" s="31">
        <v>500</v>
      </c>
      <c r="L67" s="9">
        <f t="shared" si="5"/>
        <v>165926</v>
      </c>
      <c r="M67" s="31">
        <v>873</v>
      </c>
      <c r="N67" s="35">
        <v>166299</v>
      </c>
      <c r="O67" s="35">
        <v>6568</v>
      </c>
      <c r="P67" s="35">
        <v>3895</v>
      </c>
      <c r="Q67" s="31">
        <v>878</v>
      </c>
      <c r="R67" s="35">
        <f t="shared" si="4"/>
        <v>11341</v>
      </c>
      <c r="S67" s="31">
        <v>442</v>
      </c>
    </row>
    <row r="68" spans="1:19" ht="12">
      <c r="A68" s="31">
        <v>60</v>
      </c>
      <c r="B68" s="31" t="s">
        <v>83</v>
      </c>
      <c r="C68" s="35">
        <v>75974</v>
      </c>
      <c r="D68" s="35">
        <v>91258</v>
      </c>
      <c r="E68" s="35">
        <v>167232</v>
      </c>
      <c r="F68" s="35">
        <v>42340</v>
      </c>
      <c r="G68" s="35">
        <v>21609</v>
      </c>
      <c r="H68" s="35">
        <v>63949</v>
      </c>
      <c r="I68" s="31">
        <v>60</v>
      </c>
      <c r="J68" s="35">
        <v>231241</v>
      </c>
      <c r="K68" s="35">
        <v>2288</v>
      </c>
      <c r="L68" s="9">
        <f t="shared" si="5"/>
        <v>233529</v>
      </c>
      <c r="M68" s="35">
        <v>3116</v>
      </c>
      <c r="N68" s="35">
        <v>234357</v>
      </c>
      <c r="O68" s="35">
        <v>11396</v>
      </c>
      <c r="P68" s="35">
        <v>6638</v>
      </c>
      <c r="Q68" s="35">
        <v>2379</v>
      </c>
      <c r="R68" s="35">
        <f t="shared" si="4"/>
        <v>20413</v>
      </c>
      <c r="S68" s="31">
        <v>558</v>
      </c>
    </row>
    <row r="69" spans="1:19" ht="12">
      <c r="A69" s="31">
        <v>61</v>
      </c>
      <c r="B69" s="31" t="s">
        <v>85</v>
      </c>
      <c r="C69" s="35">
        <v>57136</v>
      </c>
      <c r="D69" s="35">
        <v>54657</v>
      </c>
      <c r="E69" s="35">
        <v>111793</v>
      </c>
      <c r="F69" s="35">
        <v>37988</v>
      </c>
      <c r="G69" s="35">
        <v>16837</v>
      </c>
      <c r="H69" s="35">
        <v>54825</v>
      </c>
      <c r="I69" s="31">
        <v>521</v>
      </c>
      <c r="J69" s="35">
        <v>167139</v>
      </c>
      <c r="K69" s="35">
        <v>2272</v>
      </c>
      <c r="L69" s="9">
        <f t="shared" si="5"/>
        <v>169411</v>
      </c>
      <c r="M69" s="35">
        <v>1436</v>
      </c>
      <c r="N69" s="35">
        <v>168575</v>
      </c>
      <c r="O69" s="35">
        <v>7484</v>
      </c>
      <c r="P69" s="35">
        <v>8071</v>
      </c>
      <c r="Q69" s="35">
        <v>1303</v>
      </c>
      <c r="R69" s="35">
        <f t="shared" si="4"/>
        <v>16858</v>
      </c>
      <c r="S69" s="31">
        <v>470</v>
      </c>
    </row>
    <row r="70" spans="1:19" ht="12">
      <c r="A70" s="31">
        <v>62</v>
      </c>
      <c r="B70" s="31" t="s">
        <v>84</v>
      </c>
      <c r="C70" s="35">
        <v>52180</v>
      </c>
      <c r="D70" s="35">
        <v>55278</v>
      </c>
      <c r="E70" s="35">
        <v>107458</v>
      </c>
      <c r="F70" s="35">
        <v>40620</v>
      </c>
      <c r="G70" s="35">
        <v>21443</v>
      </c>
      <c r="H70" s="35">
        <v>62063</v>
      </c>
      <c r="I70" s="35">
        <v>5000</v>
      </c>
      <c r="J70" s="35">
        <v>174521</v>
      </c>
      <c r="K70" s="35">
        <v>1415</v>
      </c>
      <c r="L70" s="9">
        <f t="shared" si="5"/>
        <v>175936</v>
      </c>
      <c r="M70" s="31">
        <v>443</v>
      </c>
      <c r="N70" s="35">
        <v>174964</v>
      </c>
      <c r="O70" s="35">
        <v>7723</v>
      </c>
      <c r="P70" s="35">
        <v>6931</v>
      </c>
      <c r="Q70" s="35">
        <v>1561</v>
      </c>
      <c r="R70" s="35">
        <f t="shared" si="4"/>
        <v>16215</v>
      </c>
      <c r="S70" s="31">
        <v>242</v>
      </c>
    </row>
    <row r="71" spans="1:19" ht="12">
      <c r="A71" s="31">
        <v>63</v>
      </c>
      <c r="B71" s="31" t="s">
        <v>86</v>
      </c>
      <c r="C71" s="35">
        <v>38309</v>
      </c>
      <c r="D71" s="35">
        <v>37342</v>
      </c>
      <c r="E71" s="35">
        <v>75651</v>
      </c>
      <c r="F71" s="35">
        <v>23068</v>
      </c>
      <c r="G71" s="35">
        <v>12055</v>
      </c>
      <c r="H71" s="35">
        <v>35123</v>
      </c>
      <c r="I71" s="35">
        <v>14515</v>
      </c>
      <c r="J71" s="35">
        <v>125289</v>
      </c>
      <c r="K71" s="31">
        <v>428</v>
      </c>
      <c r="L71" s="9">
        <f t="shared" si="5"/>
        <v>125717</v>
      </c>
      <c r="M71" s="35">
        <v>6123</v>
      </c>
      <c r="N71" s="35">
        <v>131412</v>
      </c>
      <c r="O71" s="35">
        <v>1006</v>
      </c>
      <c r="P71" s="35">
        <v>1322</v>
      </c>
      <c r="Q71" s="31">
        <v>488</v>
      </c>
      <c r="R71" s="35">
        <f t="shared" si="4"/>
        <v>2816</v>
      </c>
      <c r="S71" s="31">
        <v>204</v>
      </c>
    </row>
    <row r="72" spans="1:19" ht="12">
      <c r="A72" s="31">
        <v>64</v>
      </c>
      <c r="B72" s="31" t="s">
        <v>87</v>
      </c>
      <c r="C72" s="35">
        <v>52362</v>
      </c>
      <c r="D72" s="35">
        <v>57269</v>
      </c>
      <c r="E72" s="35">
        <v>109631</v>
      </c>
      <c r="F72" s="35">
        <v>23707</v>
      </c>
      <c r="G72" s="35">
        <v>4438</v>
      </c>
      <c r="H72" s="35">
        <v>28145</v>
      </c>
      <c r="I72" s="35">
        <v>22586</v>
      </c>
      <c r="J72" s="35">
        <v>160362</v>
      </c>
      <c r="K72" s="35">
        <v>1646</v>
      </c>
      <c r="L72" s="9">
        <f t="shared" si="5"/>
        <v>162008</v>
      </c>
      <c r="M72" s="35">
        <v>1894</v>
      </c>
      <c r="N72" s="35">
        <v>162256</v>
      </c>
      <c r="O72" s="35">
        <v>2004</v>
      </c>
      <c r="P72" s="35">
        <v>3148</v>
      </c>
      <c r="Q72" s="35">
        <v>2688</v>
      </c>
      <c r="R72" s="35">
        <f t="shared" si="4"/>
        <v>7840</v>
      </c>
      <c r="S72" s="31">
        <v>288</v>
      </c>
    </row>
    <row r="73" spans="1:19" ht="12">
      <c r="A73" s="31">
        <v>65</v>
      </c>
      <c r="B73" s="31" t="s">
        <v>88</v>
      </c>
      <c r="C73" s="35">
        <v>43295</v>
      </c>
      <c r="D73" s="35">
        <v>42616</v>
      </c>
      <c r="E73" s="35">
        <v>85911</v>
      </c>
      <c r="F73" s="35">
        <v>19569</v>
      </c>
      <c r="G73" s="35">
        <v>13262</v>
      </c>
      <c r="H73" s="35">
        <v>32831</v>
      </c>
      <c r="I73" s="35">
        <v>7094</v>
      </c>
      <c r="J73" s="35">
        <v>125836</v>
      </c>
      <c r="K73" s="31">
        <v>513</v>
      </c>
      <c r="L73" s="9">
        <f t="shared" si="5"/>
        <v>126349</v>
      </c>
      <c r="M73" s="31">
        <v>0</v>
      </c>
      <c r="N73" s="35">
        <v>125836</v>
      </c>
      <c r="O73" s="35">
        <v>2643</v>
      </c>
      <c r="P73" s="35">
        <v>3778</v>
      </c>
      <c r="Q73" s="35">
        <v>1570</v>
      </c>
      <c r="R73" s="35">
        <f t="shared" si="4"/>
        <v>7991</v>
      </c>
      <c r="S73" s="31">
        <v>251</v>
      </c>
    </row>
    <row r="74" spans="1:19" ht="12">
      <c r="A74" s="31">
        <v>66</v>
      </c>
      <c r="B74" s="31" t="s">
        <v>89</v>
      </c>
      <c r="C74" s="35">
        <v>49885</v>
      </c>
      <c r="D74" s="35">
        <v>38925</v>
      </c>
      <c r="E74" s="35">
        <v>88810</v>
      </c>
      <c r="F74" s="35">
        <v>25821</v>
      </c>
      <c r="G74" s="35">
        <v>8867</v>
      </c>
      <c r="H74" s="35">
        <v>34688</v>
      </c>
      <c r="I74" s="35">
        <v>7000</v>
      </c>
      <c r="J74" s="35">
        <v>130498</v>
      </c>
      <c r="K74" s="31">
        <v>0</v>
      </c>
      <c r="L74" s="9">
        <f t="shared" si="5"/>
        <v>130498</v>
      </c>
      <c r="M74" s="31">
        <v>975</v>
      </c>
      <c r="N74" s="35">
        <v>131473</v>
      </c>
      <c r="O74" s="35">
        <v>2999</v>
      </c>
      <c r="P74" s="35">
        <v>5344</v>
      </c>
      <c r="Q74" s="31">
        <v>82</v>
      </c>
      <c r="R74" s="35">
        <f t="shared" si="4"/>
        <v>8425</v>
      </c>
      <c r="S74" s="31">
        <v>236</v>
      </c>
    </row>
    <row r="75" spans="1:19" ht="12.75" thickBot="1">
      <c r="A75" s="8"/>
      <c r="B75" s="32" t="s">
        <v>73</v>
      </c>
      <c r="C75" s="2">
        <f aca="true" t="shared" si="6" ref="C75:L75">SUM(C60:C74)</f>
        <v>1030248</v>
      </c>
      <c r="D75" s="2">
        <f t="shared" si="6"/>
        <v>1179327</v>
      </c>
      <c r="E75" s="2">
        <f t="shared" si="6"/>
        <v>2209575</v>
      </c>
      <c r="F75" s="2">
        <f t="shared" si="6"/>
        <v>647583</v>
      </c>
      <c r="G75" s="2">
        <f t="shared" si="6"/>
        <v>354272</v>
      </c>
      <c r="H75" s="2">
        <f t="shared" si="6"/>
        <v>1001855</v>
      </c>
      <c r="I75" s="2">
        <f t="shared" si="6"/>
        <v>106689</v>
      </c>
      <c r="J75" s="2">
        <f t="shared" si="6"/>
        <v>3318119</v>
      </c>
      <c r="K75" s="2">
        <f t="shared" si="6"/>
        <v>74642</v>
      </c>
      <c r="L75" s="2">
        <f t="shared" si="6"/>
        <v>3392761</v>
      </c>
      <c r="M75" s="2">
        <f aca="true" t="shared" si="7" ref="M75:S75">SUM(M60:M74)</f>
        <v>78515</v>
      </c>
      <c r="N75" s="2">
        <f t="shared" si="7"/>
        <v>3396634</v>
      </c>
      <c r="O75" s="2">
        <f t="shared" si="7"/>
        <v>103179</v>
      </c>
      <c r="P75" s="2">
        <f t="shared" si="7"/>
        <v>100928</v>
      </c>
      <c r="Q75" s="2">
        <f t="shared" si="7"/>
        <v>127346</v>
      </c>
      <c r="R75" s="2">
        <f t="shared" si="7"/>
        <v>331453</v>
      </c>
      <c r="S75" s="3">
        <f t="shared" si="7"/>
        <v>6737</v>
      </c>
    </row>
    <row r="76" spans="1:19" ht="13.5" thickBot="1" thickTop="1">
      <c r="A76" s="41"/>
      <c r="B76" s="26" t="s">
        <v>90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38"/>
    </row>
    <row r="77" spans="1:19" ht="12.75" thickTop="1">
      <c r="A77" s="31">
        <v>67</v>
      </c>
      <c r="B77" s="30" t="s">
        <v>91</v>
      </c>
      <c r="C77" s="35">
        <v>72435</v>
      </c>
      <c r="D77" s="35">
        <v>139852</v>
      </c>
      <c r="E77" s="35">
        <v>212287</v>
      </c>
      <c r="F77" s="35">
        <v>38940</v>
      </c>
      <c r="G77" s="35">
        <v>29694</v>
      </c>
      <c r="H77" s="35">
        <v>68634</v>
      </c>
      <c r="I77" s="31">
        <v>0</v>
      </c>
      <c r="J77" s="35">
        <v>280921</v>
      </c>
      <c r="K77" s="35">
        <v>24422</v>
      </c>
      <c r="L77" s="9">
        <f aca="true" t="shared" si="8" ref="L77:L86">J77+K77</f>
        <v>305343</v>
      </c>
      <c r="M77" s="35">
        <v>1493</v>
      </c>
      <c r="N77" s="35">
        <v>282414</v>
      </c>
      <c r="O77" s="35">
        <v>8877</v>
      </c>
      <c r="P77" s="35">
        <v>10640</v>
      </c>
      <c r="Q77" s="35">
        <v>184141</v>
      </c>
      <c r="R77" s="39">
        <f aca="true" t="shared" si="9" ref="R77:R86">O77+P77+Q77</f>
        <v>203658</v>
      </c>
      <c r="S77" s="31">
        <v>618</v>
      </c>
    </row>
    <row r="78" spans="1:19" ht="12">
      <c r="A78" s="31">
        <v>68</v>
      </c>
      <c r="B78" s="31" t="s">
        <v>92</v>
      </c>
      <c r="C78" s="35">
        <v>38702</v>
      </c>
      <c r="D78" s="35">
        <v>46957</v>
      </c>
      <c r="E78" s="35">
        <v>85659</v>
      </c>
      <c r="F78" s="35">
        <v>33852</v>
      </c>
      <c r="G78" s="35">
        <v>16843</v>
      </c>
      <c r="H78" s="35">
        <v>50695</v>
      </c>
      <c r="I78" s="35">
        <v>3000</v>
      </c>
      <c r="J78" s="35">
        <v>139354</v>
      </c>
      <c r="K78" s="31">
        <v>0</v>
      </c>
      <c r="L78" s="9">
        <f t="shared" si="8"/>
        <v>139354</v>
      </c>
      <c r="M78" s="35">
        <v>2261</v>
      </c>
      <c r="N78" s="35">
        <v>141615</v>
      </c>
      <c r="O78" s="35">
        <v>8356</v>
      </c>
      <c r="P78" s="31">
        <v>8</v>
      </c>
      <c r="Q78" s="31">
        <v>0</v>
      </c>
      <c r="R78" s="35">
        <f t="shared" si="9"/>
        <v>8364</v>
      </c>
      <c r="S78" s="31">
        <v>215</v>
      </c>
    </row>
    <row r="79" spans="1:19" ht="12">
      <c r="A79" s="31">
        <v>69</v>
      </c>
      <c r="B79" s="31" t="s">
        <v>93</v>
      </c>
      <c r="C79" s="35">
        <v>31140</v>
      </c>
      <c r="D79" s="35">
        <v>47820</v>
      </c>
      <c r="E79" s="35">
        <v>78960</v>
      </c>
      <c r="F79" s="35">
        <v>18620</v>
      </c>
      <c r="G79" s="35">
        <v>15575</v>
      </c>
      <c r="H79" s="35">
        <v>34195</v>
      </c>
      <c r="I79" s="31">
        <v>0</v>
      </c>
      <c r="J79" s="35">
        <v>113155</v>
      </c>
      <c r="K79" s="31">
        <v>856</v>
      </c>
      <c r="L79" s="9">
        <f t="shared" si="8"/>
        <v>114011</v>
      </c>
      <c r="M79" s="35">
        <v>2117</v>
      </c>
      <c r="N79" s="35">
        <v>115272</v>
      </c>
      <c r="O79" s="35">
        <v>5111</v>
      </c>
      <c r="P79" s="35">
        <v>7516</v>
      </c>
      <c r="Q79" s="35">
        <v>4689</v>
      </c>
      <c r="R79" s="35">
        <f t="shared" si="9"/>
        <v>17316</v>
      </c>
      <c r="S79" s="31">
        <v>360</v>
      </c>
    </row>
    <row r="80" spans="1:19" ht="12">
      <c r="A80" s="31">
        <v>70</v>
      </c>
      <c r="B80" s="31" t="s">
        <v>94</v>
      </c>
      <c r="C80" s="35">
        <v>16860</v>
      </c>
      <c r="D80" s="35">
        <v>18446</v>
      </c>
      <c r="E80" s="35">
        <v>35306</v>
      </c>
      <c r="F80" s="35">
        <v>11603</v>
      </c>
      <c r="G80" s="35">
        <v>12378</v>
      </c>
      <c r="H80" s="35">
        <v>23981</v>
      </c>
      <c r="I80" s="35">
        <v>5600</v>
      </c>
      <c r="J80" s="35">
        <v>64887</v>
      </c>
      <c r="K80" s="31">
        <v>0</v>
      </c>
      <c r="L80" s="9">
        <f t="shared" si="8"/>
        <v>64887</v>
      </c>
      <c r="M80" s="31">
        <v>0</v>
      </c>
      <c r="N80" s="35">
        <v>64887</v>
      </c>
      <c r="O80" s="31">
        <v>841</v>
      </c>
      <c r="P80" s="35">
        <v>3369</v>
      </c>
      <c r="Q80" s="31">
        <v>0</v>
      </c>
      <c r="R80" s="35">
        <f t="shared" si="9"/>
        <v>4210</v>
      </c>
      <c r="S80" s="31">
        <v>103</v>
      </c>
    </row>
    <row r="81" spans="1:19" ht="12">
      <c r="A81" s="31">
        <v>71</v>
      </c>
      <c r="B81" s="31" t="s">
        <v>95</v>
      </c>
      <c r="C81" s="35">
        <v>10150</v>
      </c>
      <c r="D81" s="35">
        <v>11322</v>
      </c>
      <c r="E81" s="35">
        <v>21472</v>
      </c>
      <c r="F81" s="35">
        <v>8201</v>
      </c>
      <c r="G81" s="35">
        <v>3928</v>
      </c>
      <c r="H81" s="35">
        <v>12129</v>
      </c>
      <c r="I81" s="31">
        <v>0</v>
      </c>
      <c r="J81" s="35">
        <v>33601</v>
      </c>
      <c r="K81" s="31">
        <v>0</v>
      </c>
      <c r="L81" s="9">
        <f t="shared" si="8"/>
        <v>33601</v>
      </c>
      <c r="M81" s="35">
        <v>3368</v>
      </c>
      <c r="N81" s="35">
        <v>36969</v>
      </c>
      <c r="O81" s="35">
        <v>1689</v>
      </c>
      <c r="P81" s="35">
        <v>2212</v>
      </c>
      <c r="Q81" s="31">
        <v>2</v>
      </c>
      <c r="R81" s="35">
        <f t="shared" si="9"/>
        <v>3903</v>
      </c>
      <c r="S81" s="31">
        <v>114</v>
      </c>
    </row>
    <row r="82" spans="1:19" ht="12">
      <c r="A82" s="31">
        <v>72</v>
      </c>
      <c r="B82" s="31" t="s">
        <v>96</v>
      </c>
      <c r="C82" s="35">
        <v>20187</v>
      </c>
      <c r="D82" s="35">
        <v>20133</v>
      </c>
      <c r="E82" s="35">
        <v>40320</v>
      </c>
      <c r="F82" s="35">
        <v>7348</v>
      </c>
      <c r="G82" s="35">
        <v>6147</v>
      </c>
      <c r="H82" s="35">
        <v>13495</v>
      </c>
      <c r="I82" s="31">
        <v>629</v>
      </c>
      <c r="J82" s="35">
        <v>54444</v>
      </c>
      <c r="K82" s="31">
        <v>451</v>
      </c>
      <c r="L82" s="9">
        <f t="shared" si="8"/>
        <v>54895</v>
      </c>
      <c r="M82" s="31">
        <v>320</v>
      </c>
      <c r="N82" s="35">
        <v>54764</v>
      </c>
      <c r="O82" s="35">
        <v>1417</v>
      </c>
      <c r="P82" s="31">
        <v>502</v>
      </c>
      <c r="Q82" s="31">
        <v>325</v>
      </c>
      <c r="R82" s="35">
        <f t="shared" si="9"/>
        <v>2244</v>
      </c>
      <c r="S82" s="31">
        <v>140</v>
      </c>
    </row>
    <row r="83" spans="1:19" ht="12">
      <c r="A83" s="31">
        <v>73</v>
      </c>
      <c r="B83" s="31" t="s">
        <v>105</v>
      </c>
      <c r="C83" s="35">
        <v>13651</v>
      </c>
      <c r="D83" s="35">
        <v>16841</v>
      </c>
      <c r="E83" s="35">
        <v>30492</v>
      </c>
      <c r="F83" s="35">
        <v>10158</v>
      </c>
      <c r="G83" s="35">
        <v>6863</v>
      </c>
      <c r="H83" s="35">
        <v>17021</v>
      </c>
      <c r="I83" s="31">
        <v>0</v>
      </c>
      <c r="J83" s="35">
        <v>47513</v>
      </c>
      <c r="K83" s="31">
        <v>0</v>
      </c>
      <c r="L83" s="9">
        <f t="shared" si="8"/>
        <v>47513</v>
      </c>
      <c r="M83" s="31">
        <v>421</v>
      </c>
      <c r="N83" s="35">
        <v>47934</v>
      </c>
      <c r="O83" s="35">
        <v>2161</v>
      </c>
      <c r="P83" s="35">
        <v>3210</v>
      </c>
      <c r="Q83" s="35">
        <v>2825</v>
      </c>
      <c r="R83" s="35">
        <f t="shared" si="9"/>
        <v>8196</v>
      </c>
      <c r="S83" s="31">
        <v>45</v>
      </c>
    </row>
    <row r="84" spans="1:19" ht="12">
      <c r="A84" s="31">
        <v>74</v>
      </c>
      <c r="B84" s="31" t="s">
        <v>97</v>
      </c>
      <c r="C84" s="35">
        <v>21594</v>
      </c>
      <c r="D84" s="35">
        <v>28244</v>
      </c>
      <c r="E84" s="35">
        <v>49838</v>
      </c>
      <c r="F84" s="35">
        <v>7613</v>
      </c>
      <c r="G84" s="35">
        <v>4488</v>
      </c>
      <c r="H84" s="35">
        <v>12101</v>
      </c>
      <c r="I84" s="35">
        <v>2379</v>
      </c>
      <c r="J84" s="35">
        <v>64318</v>
      </c>
      <c r="K84" s="31">
        <v>37</v>
      </c>
      <c r="L84" s="9">
        <f t="shared" si="8"/>
        <v>64355</v>
      </c>
      <c r="M84" s="35">
        <v>1320</v>
      </c>
      <c r="N84" s="35">
        <v>65638</v>
      </c>
      <c r="O84" s="35">
        <v>2172</v>
      </c>
      <c r="P84" s="31">
        <v>554</v>
      </c>
      <c r="Q84" s="31">
        <v>213</v>
      </c>
      <c r="R84" s="35">
        <f t="shared" si="9"/>
        <v>2939</v>
      </c>
      <c r="S84" s="31">
        <v>122</v>
      </c>
    </row>
    <row r="85" spans="1:19" ht="12">
      <c r="A85" s="31">
        <v>75</v>
      </c>
      <c r="B85" s="31" t="s">
        <v>103</v>
      </c>
      <c r="C85" s="35">
        <v>5123</v>
      </c>
      <c r="D85" s="35">
        <v>3344</v>
      </c>
      <c r="E85" s="35">
        <v>8467</v>
      </c>
      <c r="F85" s="35">
        <v>6092</v>
      </c>
      <c r="G85" s="35">
        <v>1442</v>
      </c>
      <c r="H85" s="35">
        <v>7534</v>
      </c>
      <c r="I85" s="31">
        <v>127</v>
      </c>
      <c r="J85" s="35">
        <v>16128</v>
      </c>
      <c r="K85" s="31">
        <v>15</v>
      </c>
      <c r="L85" s="9">
        <f t="shared" si="8"/>
        <v>16143</v>
      </c>
      <c r="M85" s="31">
        <v>89</v>
      </c>
      <c r="N85" s="35">
        <v>16217</v>
      </c>
      <c r="O85" s="31">
        <v>274</v>
      </c>
      <c r="P85" s="31">
        <v>345</v>
      </c>
      <c r="Q85" s="31">
        <v>0</v>
      </c>
      <c r="R85" s="35">
        <f t="shared" si="9"/>
        <v>619</v>
      </c>
      <c r="S85" s="31">
        <v>48</v>
      </c>
    </row>
    <row r="86" spans="1:19" ht="12">
      <c r="A86" s="31">
        <v>76</v>
      </c>
      <c r="B86" s="31" t="s">
        <v>98</v>
      </c>
      <c r="C86" s="35">
        <v>7042</v>
      </c>
      <c r="D86" s="35">
        <v>9555</v>
      </c>
      <c r="E86" s="35">
        <v>16597</v>
      </c>
      <c r="F86" s="35">
        <v>6509</v>
      </c>
      <c r="G86" s="35">
        <v>5341</v>
      </c>
      <c r="H86" s="35">
        <v>11850</v>
      </c>
      <c r="I86" s="31">
        <v>72</v>
      </c>
      <c r="J86" s="35">
        <v>28519</v>
      </c>
      <c r="K86" s="31">
        <v>0</v>
      </c>
      <c r="L86" s="9">
        <f t="shared" si="8"/>
        <v>28519</v>
      </c>
      <c r="M86" s="35">
        <v>3021</v>
      </c>
      <c r="N86" s="35">
        <v>31540</v>
      </c>
      <c r="O86" s="31">
        <v>306</v>
      </c>
      <c r="P86" s="35">
        <v>1072</v>
      </c>
      <c r="Q86" s="31">
        <v>0</v>
      </c>
      <c r="R86" s="35">
        <f t="shared" si="9"/>
        <v>1378</v>
      </c>
      <c r="S86" s="31">
        <v>117</v>
      </c>
    </row>
    <row r="87" spans="1:19" ht="12">
      <c r="A87" s="31"/>
      <c r="B87" s="31" t="s">
        <v>73</v>
      </c>
      <c r="C87" s="9">
        <f aca="true" t="shared" si="10" ref="C87:L87">SUM(C77:C86)</f>
        <v>236884</v>
      </c>
      <c r="D87" s="9">
        <f t="shared" si="10"/>
        <v>342514</v>
      </c>
      <c r="E87" s="9">
        <f t="shared" si="10"/>
        <v>579398</v>
      </c>
      <c r="F87" s="9">
        <f t="shared" si="10"/>
        <v>148936</v>
      </c>
      <c r="G87" s="9">
        <f t="shared" si="10"/>
        <v>102699</v>
      </c>
      <c r="H87" s="9">
        <f t="shared" si="10"/>
        <v>251635</v>
      </c>
      <c r="I87" s="9">
        <f t="shared" si="10"/>
        <v>11807</v>
      </c>
      <c r="J87" s="9">
        <f t="shared" si="10"/>
        <v>842840</v>
      </c>
      <c r="K87" s="9">
        <f t="shared" si="10"/>
        <v>25781</v>
      </c>
      <c r="L87" s="9">
        <f t="shared" si="10"/>
        <v>868621</v>
      </c>
      <c r="M87" s="9">
        <f aca="true" t="shared" si="11" ref="M87:S87">SUM(M77:M86)</f>
        <v>14410</v>
      </c>
      <c r="N87" s="9">
        <f t="shared" si="11"/>
        <v>857250</v>
      </c>
      <c r="O87" s="9">
        <f t="shared" si="11"/>
        <v>31204</v>
      </c>
      <c r="P87" s="9">
        <f t="shared" si="11"/>
        <v>29428</v>
      </c>
      <c r="Q87" s="9">
        <f t="shared" si="11"/>
        <v>192195</v>
      </c>
      <c r="R87" s="9">
        <f t="shared" si="11"/>
        <v>252827</v>
      </c>
      <c r="S87" s="37">
        <f t="shared" si="11"/>
        <v>1882</v>
      </c>
    </row>
    <row r="88" spans="1:19" ht="12.75" thickBot="1">
      <c r="A88" s="6"/>
      <c r="B88" s="32"/>
      <c r="C88" s="4"/>
      <c r="D88" s="4"/>
      <c r="E88" s="4"/>
      <c r="F88" s="4"/>
      <c r="G88" s="4"/>
      <c r="H88" s="4"/>
      <c r="I88" s="4"/>
      <c r="J88" s="4"/>
      <c r="K88" s="4"/>
      <c r="L88" s="5"/>
      <c r="M88" s="4"/>
      <c r="N88" s="4"/>
      <c r="O88" s="4"/>
      <c r="P88" s="4"/>
      <c r="Q88" s="4"/>
      <c r="R88" s="4"/>
      <c r="S88" s="6"/>
    </row>
    <row r="89" spans="1:19" ht="13.5" thickBot="1" thickTop="1">
      <c r="A89" s="33"/>
      <c r="B89" s="34" t="s">
        <v>99</v>
      </c>
      <c r="C89" s="7">
        <f aca="true" t="shared" si="12" ref="C89:L89">C58+C75+C87</f>
        <v>4211127</v>
      </c>
      <c r="D89" s="7">
        <f t="shared" si="12"/>
        <v>5802892</v>
      </c>
      <c r="E89" s="7">
        <f t="shared" si="12"/>
        <v>10014019</v>
      </c>
      <c r="F89" s="7">
        <f t="shared" si="12"/>
        <v>3251075</v>
      </c>
      <c r="G89" s="7">
        <f t="shared" si="12"/>
        <v>1903908</v>
      </c>
      <c r="H89" s="7">
        <f t="shared" si="12"/>
        <v>5154983</v>
      </c>
      <c r="I89" s="7">
        <f t="shared" si="12"/>
        <v>726819</v>
      </c>
      <c r="J89" s="7">
        <f t="shared" si="12"/>
        <v>15895821</v>
      </c>
      <c r="K89" s="7">
        <f t="shared" si="12"/>
        <v>187144</v>
      </c>
      <c r="L89" s="7">
        <f t="shared" si="12"/>
        <v>16082965</v>
      </c>
      <c r="M89" s="7">
        <f aca="true" t="shared" si="13" ref="M89:S89">M58+M75+M87</f>
        <v>347176</v>
      </c>
      <c r="N89" s="7">
        <f t="shared" si="13"/>
        <v>16242997</v>
      </c>
      <c r="O89" s="7">
        <f t="shared" si="13"/>
        <v>508407</v>
      </c>
      <c r="P89" s="7">
        <f t="shared" si="13"/>
        <v>436226</v>
      </c>
      <c r="Q89" s="40">
        <f t="shared" si="13"/>
        <v>531996</v>
      </c>
      <c r="R89" s="40">
        <f t="shared" si="13"/>
        <v>1476629</v>
      </c>
      <c r="S89" s="38">
        <f t="shared" si="13"/>
        <v>34682</v>
      </c>
    </row>
    <row r="90" spans="1:19" ht="12.75" thickTop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12">
      <c r="A91" s="8"/>
      <c r="B91" s="42" t="s">
        <v>106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</sheetData>
  <printOptions/>
  <pageMargins left="0.29" right="0.46" top="1" bottom="1" header="0.5" footer="0.5"/>
  <pageSetup horizontalDpi="300" verticalDpi="300" orientation="landscape" paperSize="5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Wheeler</dc:creator>
  <cp:keywords/>
  <dc:description/>
  <cp:lastModifiedBy>towens</cp:lastModifiedBy>
  <cp:lastPrinted>2001-11-25T15:45:16Z</cp:lastPrinted>
  <dcterms:created xsi:type="dcterms:W3CDTF">1999-11-29T21:07:34Z</dcterms:created>
  <dcterms:modified xsi:type="dcterms:W3CDTF">2003-02-20T14:31:02Z</dcterms:modified>
  <cp:category/>
  <cp:version/>
  <cp:contentType/>
  <cp:contentStatus/>
</cp:coreProperties>
</file>