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able 7" sheetId="1" r:id="rId1"/>
  </sheets>
  <definedNames/>
  <calcPr fullCalcOnLoad="1"/>
</workbook>
</file>

<file path=xl/sharedStrings.xml><?xml version="1.0" encoding="utf-8"?>
<sst xmlns="http://schemas.openxmlformats.org/spreadsheetml/2006/main" count="126" uniqueCount="107">
  <si>
    <t>TABLE 7 - COLLECTION</t>
  </si>
  <si>
    <t>Statistical Report of North Carolina Public Libraries, July 1, 2009 - June 30, 2010</t>
  </si>
  <si>
    <t>Print</t>
  </si>
  <si>
    <t xml:space="preserve">Total </t>
  </si>
  <si>
    <t>Other</t>
  </si>
  <si>
    <t>Total</t>
  </si>
  <si>
    <t>Non-Print</t>
  </si>
  <si>
    <t>Adult</t>
  </si>
  <si>
    <t>Juvenile</t>
  </si>
  <si>
    <t>Total Book</t>
  </si>
  <si>
    <t>Serials</t>
  </si>
  <si>
    <t>Book/Serials</t>
  </si>
  <si>
    <t>Electronic</t>
  </si>
  <si>
    <t>Serial</t>
  </si>
  <si>
    <t>Fiction</t>
  </si>
  <si>
    <t>Non-Fiction</t>
  </si>
  <si>
    <t>Books</t>
  </si>
  <si>
    <t>Volumes</t>
  </si>
  <si>
    <t>Materials</t>
  </si>
  <si>
    <t>Collection*</t>
  </si>
  <si>
    <t>Audio</t>
  </si>
  <si>
    <t>Video</t>
  </si>
  <si>
    <t>Non-Print*</t>
  </si>
  <si>
    <t>Subscriptions</t>
  </si>
  <si>
    <t>County Libraries</t>
  </si>
  <si>
    <t>Mecklenburg</t>
  </si>
  <si>
    <t>Wake</t>
  </si>
  <si>
    <t>Guilford (Greensboro)</t>
  </si>
  <si>
    <t>Forsyth</t>
  </si>
  <si>
    <t>Cumberland</t>
  </si>
  <si>
    <t>Durham</t>
  </si>
  <si>
    <t>Buncombe</t>
  </si>
  <si>
    <t>Union</t>
  </si>
  <si>
    <t>NewHanover</t>
  </si>
  <si>
    <t>Onslow</t>
  </si>
  <si>
    <t>Cabarrus</t>
  </si>
  <si>
    <t>Johnston</t>
  </si>
  <si>
    <t>Davidson</t>
  </si>
  <si>
    <t>Pitt (Sheppard)</t>
  </si>
  <si>
    <t>Alamance</t>
  </si>
  <si>
    <t>Randolph</t>
  </si>
  <si>
    <t>Rowan</t>
  </si>
  <si>
    <t>Robeson</t>
  </si>
  <si>
    <t>Iredell</t>
  </si>
  <si>
    <t>Wayne</t>
  </si>
  <si>
    <t>Catawba</t>
  </si>
  <si>
    <t>Harnett</t>
  </si>
  <si>
    <t>Brunswick</t>
  </si>
  <si>
    <t>Henderson</t>
  </si>
  <si>
    <t>Rockingham</t>
  </si>
  <si>
    <t>Nash (Braswell)</t>
  </si>
  <si>
    <t>Burke</t>
  </si>
  <si>
    <t>Cleveland</t>
  </si>
  <si>
    <t>Caldwell</t>
  </si>
  <si>
    <t>Wilson</t>
  </si>
  <si>
    <t>Sampson</t>
  </si>
  <si>
    <t>Rutherford</t>
  </si>
  <si>
    <t>Chatham</t>
  </si>
  <si>
    <t>Stanly</t>
  </si>
  <si>
    <t>Franklin</t>
  </si>
  <si>
    <t>Lee</t>
  </si>
  <si>
    <t>Haywood</t>
  </si>
  <si>
    <t>Granville</t>
  </si>
  <si>
    <t>Columbus</t>
  </si>
  <si>
    <t>Duplin</t>
  </si>
  <si>
    <t>Pender</t>
  </si>
  <si>
    <t>Edgecombe</t>
  </si>
  <si>
    <t>McDowell</t>
  </si>
  <si>
    <t>Vance (Perry)</t>
  </si>
  <si>
    <t>Davie</t>
  </si>
  <si>
    <t>Halifax</t>
  </si>
  <si>
    <t>Alexander</t>
  </si>
  <si>
    <t>Scotland</t>
  </si>
  <si>
    <t>Bladen</t>
  </si>
  <si>
    <t>Transylvania</t>
  </si>
  <si>
    <t>Madison</t>
  </si>
  <si>
    <t>Warren</t>
  </si>
  <si>
    <t>Polk</t>
  </si>
  <si>
    <t>Totals</t>
  </si>
  <si>
    <t>Regional Libraries</t>
  </si>
  <si>
    <t>Gaston-Lincoln</t>
  </si>
  <si>
    <t>Sandhill</t>
  </si>
  <si>
    <t>CPC</t>
  </si>
  <si>
    <t>Northwestern</t>
  </si>
  <si>
    <t>Hyconeechee</t>
  </si>
  <si>
    <t>Appalachian</t>
  </si>
  <si>
    <t>East Albemarle</t>
  </si>
  <si>
    <t>Neuse</t>
  </si>
  <si>
    <t>Fontana</t>
  </si>
  <si>
    <t>Albemarle</t>
  </si>
  <si>
    <t>BHM</t>
  </si>
  <si>
    <t>AMY</t>
  </si>
  <si>
    <t>Nantahala</t>
  </si>
  <si>
    <t>Pettigrew</t>
  </si>
  <si>
    <t>Municipal Libraries</t>
  </si>
  <si>
    <t>High Point</t>
  </si>
  <si>
    <t>Chapel Hill</t>
  </si>
  <si>
    <t>Hickory</t>
  </si>
  <si>
    <t>Mooresville</t>
  </si>
  <si>
    <t>Roanoke Rapids</t>
  </si>
  <si>
    <t>Southern Pines</t>
  </si>
  <si>
    <t>Kings Mtn. (Mauney)</t>
  </si>
  <si>
    <t>Washington (Brown)</t>
  </si>
  <si>
    <t>Nashville (Cooley)</t>
  </si>
  <si>
    <t>Farmville</t>
  </si>
  <si>
    <t>North Carolina</t>
  </si>
  <si>
    <t>*Includes "Other Print Materials"     ** Includes "Other Non-Print Materials"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</si>
</sst>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;[Red]#,##0.00"/>
    <numFmt numFmtId="168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" fillId="0" borderId="0" applyBorder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1">
      <alignment/>
      <protection/>
    </xf>
    <xf numFmtId="3" fontId="0" fillId="0" borderId="2" applyNumberFormat="0">
      <alignment/>
      <protection/>
    </xf>
    <xf numFmtId="3" fontId="0" fillId="0" borderId="3" applyNumberFormat="0">
      <alignment/>
      <protection/>
    </xf>
    <xf numFmtId="3" fontId="0" fillId="0" borderId="4">
      <alignment/>
      <protection/>
    </xf>
    <xf numFmtId="4" fontId="0" fillId="0" borderId="5" applyNumberFormat="0">
      <alignment/>
      <protection/>
    </xf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3" fontId="5" fillId="0" borderId="29" xfId="0" applyNumberFormat="1" applyFont="1" applyFill="1" applyBorder="1" applyAlignment="1" quotePrefix="1">
      <alignment horizontal="right"/>
    </xf>
    <xf numFmtId="3" fontId="5" fillId="0" borderId="2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3" fontId="5" fillId="0" borderId="3" xfId="25" applyFont="1" applyFill="1" applyBorder="1">
      <alignment/>
      <protection/>
    </xf>
    <xf numFmtId="3" fontId="5" fillId="0" borderId="31" xfId="25" applyFont="1" applyFill="1" applyBorder="1">
      <alignment/>
      <protection/>
    </xf>
    <xf numFmtId="0" fontId="5" fillId="0" borderId="22" xfId="0" applyFont="1" applyFill="1" applyBorder="1" applyAlignment="1">
      <alignment wrapText="1"/>
    </xf>
    <xf numFmtId="3" fontId="5" fillId="0" borderId="2" xfId="23" applyNumberFormat="1" applyFont="1" applyFill="1" applyBorder="1">
      <alignment/>
      <protection/>
    </xf>
    <xf numFmtId="0" fontId="5" fillId="0" borderId="27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24" xfId="25" applyFont="1" applyFill="1" applyBorder="1">
      <alignment/>
      <protection/>
    </xf>
    <xf numFmtId="3" fontId="5" fillId="0" borderId="29" xfId="25" applyFont="1" applyFill="1" applyBorder="1">
      <alignment/>
      <protection/>
    </xf>
    <xf numFmtId="3" fontId="5" fillId="0" borderId="0" xfId="19" applyFont="1" applyFill="1" applyBorder="1">
      <alignment/>
      <protection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" fontId="5" fillId="0" borderId="5" xfId="27" applyFont="1" applyFill="1" applyBorder="1">
      <alignment/>
      <protection/>
    </xf>
    <xf numFmtId="3" fontId="5" fillId="0" borderId="34" xfId="27" applyFont="1" applyFill="1" applyBorder="1">
      <alignment/>
      <protection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yperlink" xfId="21"/>
    <cellStyle name="Percent" xfId="22"/>
    <cellStyle name="StatReport2double" xfId="23"/>
    <cellStyle name="StatReport3double" xfId="24"/>
    <cellStyle name="StatReport3side" xfId="25"/>
    <cellStyle name="StatReportdoublebottom" xfId="26"/>
    <cellStyle name="StatReportNCRow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workbookViewId="0" topLeftCell="A1">
      <selection activeCell="B3" sqref="B3:B5"/>
    </sheetView>
  </sheetViews>
  <sheetFormatPr defaultColWidth="9.140625" defaultRowHeight="12.75"/>
  <cols>
    <col min="1" max="1" width="4.00390625" style="3" customWidth="1"/>
    <col min="2" max="2" width="21.140625" style="3" customWidth="1"/>
    <col min="3" max="3" width="10.8515625" style="3" hidden="1" customWidth="1"/>
    <col min="4" max="4" width="13.421875" style="3" hidden="1" customWidth="1"/>
    <col min="5" max="5" width="12.00390625" style="3" customWidth="1"/>
    <col min="6" max="6" width="10.8515625" style="3" hidden="1" customWidth="1"/>
    <col min="7" max="7" width="13.421875" style="3" hidden="1" customWidth="1"/>
    <col min="8" max="8" width="11.8515625" style="3" bestFit="1" customWidth="1"/>
    <col min="9" max="9" width="12.8515625" style="3" bestFit="1" customWidth="1"/>
    <col min="10" max="10" width="10.140625" style="3" bestFit="1" customWidth="1"/>
    <col min="11" max="11" width="11.8515625" style="3" customWidth="1"/>
    <col min="12" max="12" width="8.57421875" style="3" hidden="1" customWidth="1"/>
    <col min="13" max="13" width="10.57421875" style="3" customWidth="1"/>
    <col min="14" max="14" width="9.421875" style="3" bestFit="1" customWidth="1"/>
    <col min="15" max="15" width="9.57421875" style="3" customWidth="1"/>
    <col min="16" max="16" width="9.57421875" style="3" hidden="1" customWidth="1"/>
    <col min="17" max="17" width="11.00390625" style="3" customWidth="1"/>
    <col min="18" max="19" width="10.28125" style="3" customWidth="1"/>
    <col min="20" max="20" width="13.57421875" style="3" customWidth="1"/>
    <col min="21" max="21" width="9.140625" style="3" customWidth="1"/>
    <col min="22" max="22" width="13.00390625" style="3" bestFit="1" customWidth="1"/>
    <col min="23" max="16384" width="9.140625" style="3" customWidth="1"/>
  </cols>
  <sheetData>
    <row r="1" spans="1:20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 t="s">
        <v>1</v>
      </c>
    </row>
    <row r="2" spans="1:20" ht="12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s="1" customFormat="1" ht="12.75" thickTop="1">
      <c r="A3" s="4"/>
      <c r="B3" s="59"/>
      <c r="C3" s="5"/>
      <c r="D3" s="6"/>
      <c r="E3" s="5"/>
      <c r="F3" s="6"/>
      <c r="G3" s="6"/>
      <c r="H3" s="6" t="s">
        <v>2</v>
      </c>
      <c r="I3" s="6"/>
      <c r="J3" s="7"/>
      <c r="K3" s="8" t="s">
        <v>3</v>
      </c>
      <c r="L3" s="8" t="s">
        <v>4</v>
      </c>
      <c r="M3" s="8" t="s">
        <v>5</v>
      </c>
      <c r="N3" s="5"/>
      <c r="O3" s="6" t="s">
        <v>6</v>
      </c>
      <c r="P3" s="6"/>
      <c r="Q3" s="9"/>
      <c r="R3" s="10"/>
      <c r="S3" s="7"/>
      <c r="T3" s="11" t="s">
        <v>5</v>
      </c>
      <c r="U3" s="3"/>
    </row>
    <row r="4" spans="1:20" ht="12">
      <c r="A4" s="12"/>
      <c r="B4" s="60"/>
      <c r="C4" s="13" t="s">
        <v>7</v>
      </c>
      <c r="D4" s="13" t="s">
        <v>7</v>
      </c>
      <c r="E4" s="13" t="s">
        <v>7</v>
      </c>
      <c r="F4" s="13" t="s">
        <v>8</v>
      </c>
      <c r="G4" s="13" t="s">
        <v>8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2</v>
      </c>
      <c r="M4" s="13" t="s">
        <v>2</v>
      </c>
      <c r="N4" s="14"/>
      <c r="O4" s="14"/>
      <c r="P4" s="14"/>
      <c r="Q4" s="14" t="s">
        <v>5</v>
      </c>
      <c r="R4" s="15" t="s">
        <v>2</v>
      </c>
      <c r="S4" s="16" t="s">
        <v>12</v>
      </c>
      <c r="T4" s="17" t="s">
        <v>13</v>
      </c>
    </row>
    <row r="5" spans="1:20" ht="12.75" thickBot="1">
      <c r="A5" s="18"/>
      <c r="B5" s="61"/>
      <c r="C5" s="19" t="s">
        <v>14</v>
      </c>
      <c r="D5" s="19" t="s">
        <v>15</v>
      </c>
      <c r="E5" s="19" t="s">
        <v>16</v>
      </c>
      <c r="F5" s="19" t="s">
        <v>14</v>
      </c>
      <c r="G5" s="19" t="s">
        <v>15</v>
      </c>
      <c r="H5" s="19" t="s">
        <v>16</v>
      </c>
      <c r="I5" s="19" t="s">
        <v>17</v>
      </c>
      <c r="J5" s="19" t="s">
        <v>17</v>
      </c>
      <c r="K5" s="19" t="s">
        <v>17</v>
      </c>
      <c r="L5" s="19" t="s">
        <v>18</v>
      </c>
      <c r="M5" s="19" t="s">
        <v>19</v>
      </c>
      <c r="N5" s="19" t="s">
        <v>20</v>
      </c>
      <c r="O5" s="19" t="s">
        <v>21</v>
      </c>
      <c r="P5" s="19" t="s">
        <v>4</v>
      </c>
      <c r="Q5" s="19" t="s">
        <v>22</v>
      </c>
      <c r="R5" s="15" t="s">
        <v>10</v>
      </c>
      <c r="S5" s="20" t="s">
        <v>10</v>
      </c>
      <c r="T5" s="17" t="s">
        <v>23</v>
      </c>
    </row>
    <row r="6" spans="1:20" ht="13.5" thickBot="1" thickTop="1">
      <c r="A6" s="21"/>
      <c r="B6" s="22" t="s">
        <v>24</v>
      </c>
      <c r="C6" s="22"/>
      <c r="D6" s="22"/>
      <c r="E6" s="22"/>
      <c r="F6" s="23"/>
      <c r="G6" s="23"/>
      <c r="H6" s="22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4"/>
    </row>
    <row r="7" spans="1:21" ht="12.75" thickTop="1">
      <c r="A7" s="25">
        <v>1</v>
      </c>
      <c r="B7" s="26" t="s">
        <v>25</v>
      </c>
      <c r="C7" s="27">
        <v>205585</v>
      </c>
      <c r="D7" s="27">
        <v>271146</v>
      </c>
      <c r="E7" s="27">
        <f aca="true" t="shared" si="0" ref="E7:E38">SUM(C7:D7)</f>
        <v>476731</v>
      </c>
      <c r="F7" s="27">
        <v>289085</v>
      </c>
      <c r="G7" s="27">
        <v>135124</v>
      </c>
      <c r="H7" s="27">
        <f aca="true" t="shared" si="1" ref="H7:H38">SUM(F7:G7)</f>
        <v>424209</v>
      </c>
      <c r="I7" s="27">
        <f aca="true" t="shared" si="2" ref="I7:I38">SUM(H7,E7)</f>
        <v>900940</v>
      </c>
      <c r="J7" s="27">
        <v>45441</v>
      </c>
      <c r="K7" s="27">
        <f aca="true" t="shared" si="3" ref="K7:K38">SUM(I7:J7)</f>
        <v>946381</v>
      </c>
      <c r="L7" s="27">
        <v>0</v>
      </c>
      <c r="M7" s="27">
        <f aca="true" t="shared" si="4" ref="M7:M38">K7+L7</f>
        <v>946381</v>
      </c>
      <c r="N7" s="27">
        <v>60910</v>
      </c>
      <c r="O7" s="27">
        <v>27342</v>
      </c>
      <c r="P7" s="28">
        <v>35514</v>
      </c>
      <c r="Q7" s="28">
        <f aca="true" t="shared" si="5" ref="Q7:Q38">SUM(N7:P7)</f>
        <v>123766</v>
      </c>
      <c r="R7" s="27">
        <v>1500</v>
      </c>
      <c r="S7" s="27">
        <v>0</v>
      </c>
      <c r="T7" s="29">
        <f aca="true" t="shared" si="6" ref="T7:T38">SUM(R7:S7)</f>
        <v>1500</v>
      </c>
      <c r="U7" s="30"/>
    </row>
    <row r="8" spans="1:20" ht="12">
      <c r="A8" s="31">
        <v>2</v>
      </c>
      <c r="B8" s="26" t="s">
        <v>26</v>
      </c>
      <c r="C8" s="32">
        <v>400715</v>
      </c>
      <c r="D8" s="32">
        <v>403269</v>
      </c>
      <c r="E8" s="32">
        <f t="shared" si="0"/>
        <v>803984</v>
      </c>
      <c r="F8" s="32">
        <v>612223</v>
      </c>
      <c r="G8" s="32">
        <v>192571</v>
      </c>
      <c r="H8" s="32">
        <f t="shared" si="1"/>
        <v>804794</v>
      </c>
      <c r="I8" s="32">
        <f t="shared" si="2"/>
        <v>1608778</v>
      </c>
      <c r="J8" s="26">
        <v>30962</v>
      </c>
      <c r="K8" s="32">
        <f t="shared" si="3"/>
        <v>1639740</v>
      </c>
      <c r="L8" s="32">
        <v>0</v>
      </c>
      <c r="M8" s="26">
        <f t="shared" si="4"/>
        <v>1639740</v>
      </c>
      <c r="N8" s="26">
        <v>45499</v>
      </c>
      <c r="O8" s="26">
        <v>0</v>
      </c>
      <c r="P8" s="33">
        <v>11075</v>
      </c>
      <c r="Q8" s="33">
        <f t="shared" si="5"/>
        <v>56574</v>
      </c>
      <c r="R8" s="26">
        <v>2224</v>
      </c>
      <c r="S8" s="26">
        <v>0</v>
      </c>
      <c r="T8" s="34">
        <f t="shared" si="6"/>
        <v>2224</v>
      </c>
    </row>
    <row r="9" spans="1:20" ht="12">
      <c r="A9" s="31">
        <v>3</v>
      </c>
      <c r="B9" s="26" t="s">
        <v>27</v>
      </c>
      <c r="C9" s="32">
        <v>114269</v>
      </c>
      <c r="D9" s="32">
        <v>190279</v>
      </c>
      <c r="E9" s="32">
        <f t="shared" si="0"/>
        <v>304548</v>
      </c>
      <c r="F9" s="32">
        <v>123494</v>
      </c>
      <c r="G9" s="32">
        <v>66136</v>
      </c>
      <c r="H9" s="32">
        <f t="shared" si="1"/>
        <v>189630</v>
      </c>
      <c r="I9" s="32">
        <f t="shared" si="2"/>
        <v>494178</v>
      </c>
      <c r="J9" s="32">
        <v>7994</v>
      </c>
      <c r="K9" s="32">
        <f t="shared" si="3"/>
        <v>502172</v>
      </c>
      <c r="L9" s="32">
        <v>12</v>
      </c>
      <c r="M9" s="32">
        <f t="shared" si="4"/>
        <v>502184</v>
      </c>
      <c r="N9" s="32">
        <v>19094</v>
      </c>
      <c r="O9" s="32">
        <v>26288</v>
      </c>
      <c r="P9" s="35">
        <v>10332</v>
      </c>
      <c r="Q9" s="35">
        <f t="shared" si="5"/>
        <v>55714</v>
      </c>
      <c r="R9" s="32">
        <v>769</v>
      </c>
      <c r="S9" s="32">
        <v>2</v>
      </c>
      <c r="T9" s="36">
        <f t="shared" si="6"/>
        <v>771</v>
      </c>
    </row>
    <row r="10" spans="1:20" ht="12">
      <c r="A10" s="31">
        <v>4</v>
      </c>
      <c r="B10" s="26" t="s">
        <v>28</v>
      </c>
      <c r="C10" s="32">
        <v>153973</v>
      </c>
      <c r="D10" s="32">
        <v>250028</v>
      </c>
      <c r="E10" s="32">
        <f t="shared" si="0"/>
        <v>404001</v>
      </c>
      <c r="F10" s="32">
        <v>149852</v>
      </c>
      <c r="G10" s="32">
        <v>81946</v>
      </c>
      <c r="H10" s="32">
        <f t="shared" si="1"/>
        <v>231798</v>
      </c>
      <c r="I10" s="32">
        <f t="shared" si="2"/>
        <v>635799</v>
      </c>
      <c r="J10" s="32">
        <v>6483</v>
      </c>
      <c r="K10" s="32">
        <f t="shared" si="3"/>
        <v>642282</v>
      </c>
      <c r="L10" s="32">
        <v>64216</v>
      </c>
      <c r="M10" s="32">
        <f t="shared" si="4"/>
        <v>706498</v>
      </c>
      <c r="N10" s="32">
        <v>37345</v>
      </c>
      <c r="O10" s="32">
        <v>26661</v>
      </c>
      <c r="P10" s="35">
        <v>964</v>
      </c>
      <c r="Q10" s="35">
        <f t="shared" si="5"/>
        <v>64970</v>
      </c>
      <c r="R10" s="32">
        <v>3500</v>
      </c>
      <c r="S10" s="32">
        <v>0</v>
      </c>
      <c r="T10" s="36">
        <f t="shared" si="6"/>
        <v>3500</v>
      </c>
    </row>
    <row r="11" spans="1:20" ht="12">
      <c r="A11" s="31">
        <v>5</v>
      </c>
      <c r="B11" s="26" t="s">
        <v>29</v>
      </c>
      <c r="C11" s="32">
        <v>185763</v>
      </c>
      <c r="D11" s="32">
        <v>191740</v>
      </c>
      <c r="E11" s="32">
        <f t="shared" si="0"/>
        <v>377503</v>
      </c>
      <c r="F11" s="32">
        <v>141248</v>
      </c>
      <c r="G11" s="32">
        <v>60530</v>
      </c>
      <c r="H11" s="32">
        <f t="shared" si="1"/>
        <v>201778</v>
      </c>
      <c r="I11" s="32">
        <f t="shared" si="2"/>
        <v>579281</v>
      </c>
      <c r="J11" s="32">
        <v>2243</v>
      </c>
      <c r="K11" s="32">
        <f t="shared" si="3"/>
        <v>581524</v>
      </c>
      <c r="L11" s="32">
        <v>0</v>
      </c>
      <c r="M11" s="32">
        <f t="shared" si="4"/>
        <v>581524</v>
      </c>
      <c r="N11" s="32">
        <v>25807</v>
      </c>
      <c r="O11" s="32">
        <v>25652</v>
      </c>
      <c r="P11" s="35">
        <v>2</v>
      </c>
      <c r="Q11" s="35">
        <f t="shared" si="5"/>
        <v>51461</v>
      </c>
      <c r="R11" s="32">
        <v>1088</v>
      </c>
      <c r="S11" s="32">
        <v>0</v>
      </c>
      <c r="T11" s="36">
        <f t="shared" si="6"/>
        <v>1088</v>
      </c>
    </row>
    <row r="12" spans="1:20" ht="12">
      <c r="A12" s="31">
        <v>6</v>
      </c>
      <c r="B12" s="26" t="s">
        <v>30</v>
      </c>
      <c r="C12" s="32">
        <v>177460</v>
      </c>
      <c r="D12" s="32">
        <v>168651</v>
      </c>
      <c r="E12" s="32">
        <f t="shared" si="0"/>
        <v>346111</v>
      </c>
      <c r="F12" s="32">
        <v>135031</v>
      </c>
      <c r="G12" s="32">
        <v>58564</v>
      </c>
      <c r="H12" s="32">
        <f t="shared" si="1"/>
        <v>193595</v>
      </c>
      <c r="I12" s="32">
        <f t="shared" si="2"/>
        <v>539706</v>
      </c>
      <c r="J12" s="32">
        <v>744</v>
      </c>
      <c r="K12" s="32">
        <f t="shared" si="3"/>
        <v>540450</v>
      </c>
      <c r="L12" s="32">
        <v>163</v>
      </c>
      <c r="M12" s="32">
        <f t="shared" si="4"/>
        <v>540613</v>
      </c>
      <c r="N12" s="32">
        <v>32419</v>
      </c>
      <c r="O12" s="32">
        <v>29158</v>
      </c>
      <c r="P12" s="35">
        <v>1631</v>
      </c>
      <c r="Q12" s="35">
        <f t="shared" si="5"/>
        <v>63208</v>
      </c>
      <c r="R12" s="32">
        <v>272</v>
      </c>
      <c r="S12" s="32">
        <v>0</v>
      </c>
      <c r="T12" s="36">
        <f t="shared" si="6"/>
        <v>272</v>
      </c>
    </row>
    <row r="13" spans="1:20" ht="12">
      <c r="A13" s="31">
        <v>7</v>
      </c>
      <c r="B13" s="26" t="s">
        <v>31</v>
      </c>
      <c r="C13" s="32">
        <v>180374</v>
      </c>
      <c r="D13" s="32">
        <v>171862</v>
      </c>
      <c r="E13" s="32">
        <f t="shared" si="0"/>
        <v>352236</v>
      </c>
      <c r="F13" s="32">
        <v>128730</v>
      </c>
      <c r="G13" s="32">
        <v>56434</v>
      </c>
      <c r="H13" s="32">
        <f t="shared" si="1"/>
        <v>185164</v>
      </c>
      <c r="I13" s="32">
        <f t="shared" si="2"/>
        <v>537400</v>
      </c>
      <c r="J13" s="32">
        <v>1041</v>
      </c>
      <c r="K13" s="32">
        <f t="shared" si="3"/>
        <v>538441</v>
      </c>
      <c r="L13" s="32">
        <v>2340</v>
      </c>
      <c r="M13" s="32">
        <f t="shared" si="4"/>
        <v>540781</v>
      </c>
      <c r="N13" s="32">
        <v>46942</v>
      </c>
      <c r="O13" s="32">
        <v>19515</v>
      </c>
      <c r="P13" s="35">
        <v>320</v>
      </c>
      <c r="Q13" s="35">
        <f t="shared" si="5"/>
        <v>66777</v>
      </c>
      <c r="R13" s="32">
        <v>875</v>
      </c>
      <c r="S13" s="32">
        <v>2</v>
      </c>
      <c r="T13" s="36">
        <f t="shared" si="6"/>
        <v>877</v>
      </c>
    </row>
    <row r="14" spans="1:20" ht="12">
      <c r="A14" s="31">
        <v>8</v>
      </c>
      <c r="B14" s="26" t="s">
        <v>32</v>
      </c>
      <c r="C14" s="32">
        <v>54464</v>
      </c>
      <c r="D14" s="32">
        <v>63519</v>
      </c>
      <c r="E14" s="32">
        <f t="shared" si="0"/>
        <v>117983</v>
      </c>
      <c r="F14" s="32">
        <v>52765</v>
      </c>
      <c r="G14" s="32">
        <v>24516</v>
      </c>
      <c r="H14" s="32">
        <f t="shared" si="1"/>
        <v>77281</v>
      </c>
      <c r="I14" s="32">
        <f t="shared" si="2"/>
        <v>195264</v>
      </c>
      <c r="J14" s="32">
        <v>589</v>
      </c>
      <c r="K14" s="32">
        <f t="shared" si="3"/>
        <v>195853</v>
      </c>
      <c r="L14" s="32">
        <v>0</v>
      </c>
      <c r="M14" s="32">
        <f t="shared" si="4"/>
        <v>195853</v>
      </c>
      <c r="N14" s="32">
        <v>13606</v>
      </c>
      <c r="O14" s="32">
        <v>7661</v>
      </c>
      <c r="P14" s="35">
        <v>1278</v>
      </c>
      <c r="Q14" s="35">
        <f t="shared" si="5"/>
        <v>22545</v>
      </c>
      <c r="R14" s="32">
        <v>333</v>
      </c>
      <c r="S14" s="32">
        <v>10</v>
      </c>
      <c r="T14" s="36">
        <f t="shared" si="6"/>
        <v>343</v>
      </c>
    </row>
    <row r="15" spans="1:20" ht="12">
      <c r="A15" s="31">
        <v>9</v>
      </c>
      <c r="B15" s="26" t="s">
        <v>33</v>
      </c>
      <c r="C15" s="32">
        <v>94949</v>
      </c>
      <c r="D15" s="32">
        <v>179026</v>
      </c>
      <c r="E15" s="32">
        <f t="shared" si="0"/>
        <v>273975</v>
      </c>
      <c r="F15" s="32">
        <v>88126</v>
      </c>
      <c r="G15" s="32">
        <v>37000</v>
      </c>
      <c r="H15" s="32">
        <f t="shared" si="1"/>
        <v>125126</v>
      </c>
      <c r="I15" s="32">
        <f t="shared" si="2"/>
        <v>399101</v>
      </c>
      <c r="J15" s="32">
        <v>6074</v>
      </c>
      <c r="K15" s="32">
        <f t="shared" si="3"/>
        <v>405175</v>
      </c>
      <c r="L15" s="32">
        <v>4816</v>
      </c>
      <c r="M15" s="32">
        <f t="shared" si="4"/>
        <v>409991</v>
      </c>
      <c r="N15" s="32">
        <v>20686</v>
      </c>
      <c r="O15" s="32">
        <v>13206</v>
      </c>
      <c r="P15" s="35">
        <v>24</v>
      </c>
      <c r="Q15" s="35">
        <f t="shared" si="5"/>
        <v>33916</v>
      </c>
      <c r="R15" s="32">
        <v>502</v>
      </c>
      <c r="S15" s="32">
        <v>3</v>
      </c>
      <c r="T15" s="36">
        <f t="shared" si="6"/>
        <v>505</v>
      </c>
    </row>
    <row r="16" spans="1:20" ht="12">
      <c r="A16" s="31">
        <v>10</v>
      </c>
      <c r="B16" s="26" t="s">
        <v>34</v>
      </c>
      <c r="C16" s="32">
        <v>49128</v>
      </c>
      <c r="D16" s="32">
        <v>35006</v>
      </c>
      <c r="E16" s="32">
        <f t="shared" si="0"/>
        <v>84134</v>
      </c>
      <c r="F16" s="32">
        <v>30111</v>
      </c>
      <c r="G16" s="32">
        <v>15207</v>
      </c>
      <c r="H16" s="32">
        <f t="shared" si="1"/>
        <v>45318</v>
      </c>
      <c r="I16" s="32">
        <f t="shared" si="2"/>
        <v>129452</v>
      </c>
      <c r="J16" s="26">
        <v>749</v>
      </c>
      <c r="K16" s="26">
        <f t="shared" si="3"/>
        <v>130201</v>
      </c>
      <c r="L16" s="26">
        <v>0</v>
      </c>
      <c r="M16" s="26">
        <f t="shared" si="4"/>
        <v>130201</v>
      </c>
      <c r="N16" s="32">
        <v>11845</v>
      </c>
      <c r="O16" s="32">
        <v>7059</v>
      </c>
      <c r="P16" s="35">
        <v>4461</v>
      </c>
      <c r="Q16" s="35">
        <f t="shared" si="5"/>
        <v>23365</v>
      </c>
      <c r="R16" s="32">
        <v>226</v>
      </c>
      <c r="S16" s="32">
        <v>1</v>
      </c>
      <c r="T16" s="36">
        <f t="shared" si="6"/>
        <v>227</v>
      </c>
    </row>
    <row r="17" spans="1:20" ht="12">
      <c r="A17" s="31">
        <v>11</v>
      </c>
      <c r="B17" s="26" t="s">
        <v>35</v>
      </c>
      <c r="C17" s="32">
        <v>85129</v>
      </c>
      <c r="D17" s="32">
        <v>88606</v>
      </c>
      <c r="E17" s="32">
        <f t="shared" si="0"/>
        <v>173735</v>
      </c>
      <c r="F17" s="32">
        <v>60577</v>
      </c>
      <c r="G17" s="32">
        <v>35761</v>
      </c>
      <c r="H17" s="32">
        <f t="shared" si="1"/>
        <v>96338</v>
      </c>
      <c r="I17" s="32">
        <f t="shared" si="2"/>
        <v>270073</v>
      </c>
      <c r="J17" s="32">
        <v>3340</v>
      </c>
      <c r="K17" s="32">
        <f t="shared" si="3"/>
        <v>273413</v>
      </c>
      <c r="L17" s="32">
        <v>4265</v>
      </c>
      <c r="M17" s="32">
        <f t="shared" si="4"/>
        <v>277678</v>
      </c>
      <c r="N17" s="32">
        <v>7391</v>
      </c>
      <c r="O17" s="32">
        <v>9357</v>
      </c>
      <c r="P17" s="35">
        <v>21</v>
      </c>
      <c r="Q17" s="35">
        <f t="shared" si="5"/>
        <v>16769</v>
      </c>
      <c r="R17" s="32">
        <v>338</v>
      </c>
      <c r="S17" s="32">
        <v>0</v>
      </c>
      <c r="T17" s="36">
        <f t="shared" si="6"/>
        <v>338</v>
      </c>
    </row>
    <row r="18" spans="1:20" ht="12">
      <c r="A18" s="31">
        <v>12</v>
      </c>
      <c r="B18" s="26" t="s">
        <v>36</v>
      </c>
      <c r="C18" s="32">
        <v>93746</v>
      </c>
      <c r="D18" s="32">
        <v>92853</v>
      </c>
      <c r="E18" s="32">
        <f t="shared" si="0"/>
        <v>186599</v>
      </c>
      <c r="F18" s="32">
        <v>64694</v>
      </c>
      <c r="G18" s="32">
        <v>39962</v>
      </c>
      <c r="H18" s="32">
        <f t="shared" si="1"/>
        <v>104656</v>
      </c>
      <c r="I18" s="32">
        <f t="shared" si="2"/>
        <v>291255</v>
      </c>
      <c r="J18" s="26">
        <v>1135</v>
      </c>
      <c r="K18" s="26">
        <f t="shared" si="3"/>
        <v>292390</v>
      </c>
      <c r="L18" s="26">
        <v>2086</v>
      </c>
      <c r="M18" s="26">
        <f t="shared" si="4"/>
        <v>294476</v>
      </c>
      <c r="N18" s="32">
        <v>13032</v>
      </c>
      <c r="O18" s="32">
        <v>7887</v>
      </c>
      <c r="P18" s="35">
        <v>207</v>
      </c>
      <c r="Q18" s="35">
        <f t="shared" si="5"/>
        <v>21126</v>
      </c>
      <c r="R18" s="32">
        <v>100</v>
      </c>
      <c r="S18" s="32">
        <v>0</v>
      </c>
      <c r="T18" s="36">
        <f t="shared" si="6"/>
        <v>100</v>
      </c>
    </row>
    <row r="19" spans="1:20" ht="12">
      <c r="A19" s="31">
        <v>13</v>
      </c>
      <c r="B19" s="26" t="s">
        <v>37</v>
      </c>
      <c r="C19" s="32">
        <v>87408</v>
      </c>
      <c r="D19" s="32">
        <v>105827</v>
      </c>
      <c r="E19" s="32">
        <f t="shared" si="0"/>
        <v>193235</v>
      </c>
      <c r="F19" s="32">
        <v>77307</v>
      </c>
      <c r="G19" s="32">
        <v>30902</v>
      </c>
      <c r="H19" s="32">
        <f t="shared" si="1"/>
        <v>108209</v>
      </c>
      <c r="I19" s="32">
        <f t="shared" si="2"/>
        <v>301444</v>
      </c>
      <c r="J19" s="32">
        <v>1509</v>
      </c>
      <c r="K19" s="32">
        <f t="shared" si="3"/>
        <v>302953</v>
      </c>
      <c r="L19" s="32">
        <v>1080</v>
      </c>
      <c r="M19" s="32">
        <f t="shared" si="4"/>
        <v>304033</v>
      </c>
      <c r="N19" s="32">
        <v>15475</v>
      </c>
      <c r="O19" s="32">
        <v>15150</v>
      </c>
      <c r="P19" s="35">
        <v>107</v>
      </c>
      <c r="Q19" s="35">
        <f t="shared" si="5"/>
        <v>30732</v>
      </c>
      <c r="R19" s="32">
        <v>1618</v>
      </c>
      <c r="S19" s="32">
        <v>0</v>
      </c>
      <c r="T19" s="36">
        <f t="shared" si="6"/>
        <v>1618</v>
      </c>
    </row>
    <row r="20" spans="1:20" ht="12">
      <c r="A20" s="31">
        <v>14</v>
      </c>
      <c r="B20" s="26" t="s">
        <v>38</v>
      </c>
      <c r="C20" s="32">
        <v>71724</v>
      </c>
      <c r="D20" s="32">
        <v>94166</v>
      </c>
      <c r="E20" s="32">
        <f t="shared" si="0"/>
        <v>165890</v>
      </c>
      <c r="F20" s="32">
        <v>43641</v>
      </c>
      <c r="G20" s="32">
        <v>27635</v>
      </c>
      <c r="H20" s="32">
        <f t="shared" si="1"/>
        <v>71276</v>
      </c>
      <c r="I20" s="32">
        <f t="shared" si="2"/>
        <v>237166</v>
      </c>
      <c r="J20" s="32">
        <v>1723</v>
      </c>
      <c r="K20" s="32">
        <f t="shared" si="3"/>
        <v>238889</v>
      </c>
      <c r="L20" s="32">
        <v>44447</v>
      </c>
      <c r="M20" s="32">
        <f t="shared" si="4"/>
        <v>283336</v>
      </c>
      <c r="N20" s="32">
        <v>10671</v>
      </c>
      <c r="O20" s="32">
        <v>7352</v>
      </c>
      <c r="P20" s="35">
        <v>9669</v>
      </c>
      <c r="Q20" s="35">
        <f t="shared" si="5"/>
        <v>27692</v>
      </c>
      <c r="R20" s="32">
        <v>391</v>
      </c>
      <c r="S20" s="32">
        <v>0</v>
      </c>
      <c r="T20" s="36">
        <f t="shared" si="6"/>
        <v>391</v>
      </c>
    </row>
    <row r="21" spans="1:20" ht="12">
      <c r="A21" s="31">
        <v>15</v>
      </c>
      <c r="B21" s="26" t="s">
        <v>39</v>
      </c>
      <c r="C21" s="32">
        <v>67061</v>
      </c>
      <c r="D21" s="32">
        <v>70023</v>
      </c>
      <c r="E21" s="32">
        <f t="shared" si="0"/>
        <v>137084</v>
      </c>
      <c r="F21" s="32">
        <v>49019</v>
      </c>
      <c r="G21" s="32">
        <v>28380</v>
      </c>
      <c r="H21" s="32">
        <f t="shared" si="1"/>
        <v>77399</v>
      </c>
      <c r="I21" s="32">
        <f t="shared" si="2"/>
        <v>214483</v>
      </c>
      <c r="J21" s="32">
        <v>1115</v>
      </c>
      <c r="K21" s="32">
        <f t="shared" si="3"/>
        <v>215598</v>
      </c>
      <c r="L21" s="32">
        <v>11858</v>
      </c>
      <c r="M21" s="32">
        <f t="shared" si="4"/>
        <v>227456</v>
      </c>
      <c r="N21" s="32">
        <v>14089</v>
      </c>
      <c r="O21" s="32">
        <v>18512</v>
      </c>
      <c r="P21" s="35">
        <v>50371</v>
      </c>
      <c r="Q21" s="35">
        <f t="shared" si="5"/>
        <v>82972</v>
      </c>
      <c r="R21" s="32">
        <v>339</v>
      </c>
      <c r="S21" s="32">
        <v>0</v>
      </c>
      <c r="T21" s="36">
        <f t="shared" si="6"/>
        <v>339</v>
      </c>
    </row>
    <row r="22" spans="1:20" ht="12">
      <c r="A22" s="31">
        <v>16</v>
      </c>
      <c r="B22" s="26" t="s">
        <v>40</v>
      </c>
      <c r="C22" s="32">
        <v>68297</v>
      </c>
      <c r="D22" s="32">
        <v>92047</v>
      </c>
      <c r="E22" s="32">
        <f t="shared" si="0"/>
        <v>160344</v>
      </c>
      <c r="F22" s="32">
        <v>60772</v>
      </c>
      <c r="G22" s="32">
        <v>28329</v>
      </c>
      <c r="H22" s="32">
        <f t="shared" si="1"/>
        <v>89101</v>
      </c>
      <c r="I22" s="32">
        <f t="shared" si="2"/>
        <v>249445</v>
      </c>
      <c r="J22" s="26">
        <v>3198</v>
      </c>
      <c r="K22" s="26">
        <f t="shared" si="3"/>
        <v>252643</v>
      </c>
      <c r="L22" s="26">
        <v>0</v>
      </c>
      <c r="M22" s="26">
        <f t="shared" si="4"/>
        <v>252643</v>
      </c>
      <c r="N22" s="32">
        <v>6962</v>
      </c>
      <c r="O22" s="32">
        <v>15300</v>
      </c>
      <c r="P22" s="35">
        <v>0</v>
      </c>
      <c r="Q22" s="35">
        <f t="shared" si="5"/>
        <v>22262</v>
      </c>
      <c r="R22" s="32">
        <v>519</v>
      </c>
      <c r="S22" s="32">
        <v>5</v>
      </c>
      <c r="T22" s="36">
        <f t="shared" si="6"/>
        <v>524</v>
      </c>
    </row>
    <row r="23" spans="1:20" ht="12">
      <c r="A23" s="31">
        <v>17</v>
      </c>
      <c r="B23" s="26" t="s">
        <v>41</v>
      </c>
      <c r="C23" s="32">
        <v>68654</v>
      </c>
      <c r="D23" s="32">
        <v>99101</v>
      </c>
      <c r="E23" s="32">
        <f t="shared" si="0"/>
        <v>167755</v>
      </c>
      <c r="F23" s="32">
        <v>53925</v>
      </c>
      <c r="G23" s="32">
        <v>25467</v>
      </c>
      <c r="H23" s="32">
        <f t="shared" si="1"/>
        <v>79392</v>
      </c>
      <c r="I23" s="32">
        <f t="shared" si="2"/>
        <v>247147</v>
      </c>
      <c r="J23" s="32">
        <v>1103</v>
      </c>
      <c r="K23" s="32">
        <f t="shared" si="3"/>
        <v>248250</v>
      </c>
      <c r="L23" s="32">
        <v>3800</v>
      </c>
      <c r="M23" s="32">
        <f t="shared" si="4"/>
        <v>252050</v>
      </c>
      <c r="N23" s="32">
        <v>5978</v>
      </c>
      <c r="O23" s="32">
        <v>18940</v>
      </c>
      <c r="P23" s="35">
        <v>4071</v>
      </c>
      <c r="Q23" s="35">
        <f t="shared" si="5"/>
        <v>28989</v>
      </c>
      <c r="R23" s="32">
        <v>309</v>
      </c>
      <c r="S23" s="32">
        <v>1</v>
      </c>
      <c r="T23" s="36">
        <f t="shared" si="6"/>
        <v>310</v>
      </c>
    </row>
    <row r="24" spans="1:20" ht="12">
      <c r="A24" s="31">
        <v>18</v>
      </c>
      <c r="B24" s="26" t="s">
        <v>42</v>
      </c>
      <c r="C24" s="32">
        <v>61610</v>
      </c>
      <c r="D24" s="32">
        <v>57330</v>
      </c>
      <c r="E24" s="32">
        <f t="shared" si="0"/>
        <v>118940</v>
      </c>
      <c r="F24" s="32">
        <v>31331</v>
      </c>
      <c r="G24" s="32">
        <v>16878</v>
      </c>
      <c r="H24" s="32">
        <f t="shared" si="1"/>
        <v>48209</v>
      </c>
      <c r="I24" s="32">
        <f t="shared" si="2"/>
        <v>167149</v>
      </c>
      <c r="J24" s="32">
        <v>1358</v>
      </c>
      <c r="K24" s="32">
        <f t="shared" si="3"/>
        <v>168507</v>
      </c>
      <c r="L24" s="32">
        <v>0</v>
      </c>
      <c r="M24" s="32">
        <f t="shared" si="4"/>
        <v>168507</v>
      </c>
      <c r="N24" s="32">
        <v>3020</v>
      </c>
      <c r="O24" s="32">
        <v>11101</v>
      </c>
      <c r="P24" s="35">
        <v>0</v>
      </c>
      <c r="Q24" s="35">
        <f t="shared" si="5"/>
        <v>14121</v>
      </c>
      <c r="R24" s="32">
        <v>165</v>
      </c>
      <c r="S24" s="32">
        <v>0</v>
      </c>
      <c r="T24" s="36">
        <f t="shared" si="6"/>
        <v>165</v>
      </c>
    </row>
    <row r="25" spans="1:20" ht="12">
      <c r="A25" s="31">
        <v>19</v>
      </c>
      <c r="B25" s="26" t="s">
        <v>43</v>
      </c>
      <c r="C25" s="32">
        <v>64217</v>
      </c>
      <c r="D25" s="32">
        <v>74705</v>
      </c>
      <c r="E25" s="32">
        <f t="shared" si="0"/>
        <v>138922</v>
      </c>
      <c r="F25" s="32">
        <v>44165</v>
      </c>
      <c r="G25" s="32">
        <v>26185</v>
      </c>
      <c r="H25" s="32">
        <f t="shared" si="1"/>
        <v>70350</v>
      </c>
      <c r="I25" s="32">
        <f t="shared" si="2"/>
        <v>209272</v>
      </c>
      <c r="J25" s="32">
        <v>1303</v>
      </c>
      <c r="K25" s="32">
        <f t="shared" si="3"/>
        <v>210575</v>
      </c>
      <c r="L25" s="32">
        <v>16106</v>
      </c>
      <c r="M25" s="32">
        <f t="shared" si="4"/>
        <v>226681</v>
      </c>
      <c r="N25" s="32">
        <v>10799</v>
      </c>
      <c r="O25" s="32">
        <v>15837</v>
      </c>
      <c r="P25" s="35">
        <v>912</v>
      </c>
      <c r="Q25" s="35">
        <f t="shared" si="5"/>
        <v>27548</v>
      </c>
      <c r="R25" s="32">
        <v>70</v>
      </c>
      <c r="S25" s="32">
        <v>6</v>
      </c>
      <c r="T25" s="36">
        <f t="shared" si="6"/>
        <v>76</v>
      </c>
    </row>
    <row r="26" spans="1:20" ht="12">
      <c r="A26" s="31">
        <v>20</v>
      </c>
      <c r="B26" s="26" t="s">
        <v>44</v>
      </c>
      <c r="C26" s="32">
        <v>53392</v>
      </c>
      <c r="D26" s="32">
        <v>34250</v>
      </c>
      <c r="E26" s="32">
        <f t="shared" si="0"/>
        <v>87642</v>
      </c>
      <c r="F26" s="32">
        <v>32209</v>
      </c>
      <c r="G26" s="32">
        <v>18458</v>
      </c>
      <c r="H26" s="32">
        <f t="shared" si="1"/>
        <v>50667</v>
      </c>
      <c r="I26" s="32">
        <f t="shared" si="2"/>
        <v>138309</v>
      </c>
      <c r="J26" s="32">
        <v>16362</v>
      </c>
      <c r="K26" s="32">
        <f t="shared" si="3"/>
        <v>154671</v>
      </c>
      <c r="L26" s="32">
        <v>287</v>
      </c>
      <c r="M26" s="32">
        <f t="shared" si="4"/>
        <v>154958</v>
      </c>
      <c r="N26" s="32">
        <v>7519</v>
      </c>
      <c r="O26" s="32">
        <v>8663</v>
      </c>
      <c r="P26" s="35">
        <v>2496</v>
      </c>
      <c r="Q26" s="35">
        <f t="shared" si="5"/>
        <v>18678</v>
      </c>
      <c r="R26" s="32">
        <v>310</v>
      </c>
      <c r="S26" s="32">
        <v>0</v>
      </c>
      <c r="T26" s="36">
        <f t="shared" si="6"/>
        <v>310</v>
      </c>
    </row>
    <row r="27" spans="1:20" ht="12">
      <c r="A27" s="31">
        <v>21</v>
      </c>
      <c r="B27" s="26" t="s">
        <v>45</v>
      </c>
      <c r="C27" s="32">
        <v>61810</v>
      </c>
      <c r="D27" s="32">
        <v>77099</v>
      </c>
      <c r="E27" s="32">
        <f t="shared" si="0"/>
        <v>138909</v>
      </c>
      <c r="F27" s="32">
        <v>57510</v>
      </c>
      <c r="G27" s="32">
        <v>31771</v>
      </c>
      <c r="H27" s="32">
        <f t="shared" si="1"/>
        <v>89281</v>
      </c>
      <c r="I27" s="32">
        <f t="shared" si="2"/>
        <v>228190</v>
      </c>
      <c r="J27" s="26">
        <v>0</v>
      </c>
      <c r="K27" s="26">
        <f t="shared" si="3"/>
        <v>228190</v>
      </c>
      <c r="L27" s="26">
        <v>0</v>
      </c>
      <c r="M27" s="26">
        <f t="shared" si="4"/>
        <v>228190</v>
      </c>
      <c r="N27" s="32">
        <v>7051</v>
      </c>
      <c r="O27" s="32">
        <v>10704</v>
      </c>
      <c r="P27" s="35">
        <v>6357</v>
      </c>
      <c r="Q27" s="35">
        <f t="shared" si="5"/>
        <v>24112</v>
      </c>
      <c r="R27" s="32">
        <v>435</v>
      </c>
      <c r="S27" s="32">
        <v>0</v>
      </c>
      <c r="T27" s="36">
        <f t="shared" si="6"/>
        <v>435</v>
      </c>
    </row>
    <row r="28" spans="1:20" ht="12">
      <c r="A28" s="31">
        <v>22</v>
      </c>
      <c r="B28" s="26" t="s">
        <v>46</v>
      </c>
      <c r="C28" s="32">
        <v>52318</v>
      </c>
      <c r="D28" s="32">
        <v>58409</v>
      </c>
      <c r="E28" s="32">
        <f t="shared" si="0"/>
        <v>110727</v>
      </c>
      <c r="F28" s="32">
        <v>54950</v>
      </c>
      <c r="G28" s="32">
        <v>32955</v>
      </c>
      <c r="H28" s="32">
        <f t="shared" si="1"/>
        <v>87905</v>
      </c>
      <c r="I28" s="32">
        <f t="shared" si="2"/>
        <v>198632</v>
      </c>
      <c r="J28" s="32">
        <v>14814</v>
      </c>
      <c r="K28" s="32">
        <f t="shared" si="3"/>
        <v>213446</v>
      </c>
      <c r="L28" s="32">
        <v>0</v>
      </c>
      <c r="M28" s="32">
        <f t="shared" si="4"/>
        <v>213446</v>
      </c>
      <c r="N28" s="32">
        <v>5644</v>
      </c>
      <c r="O28" s="32">
        <v>11480</v>
      </c>
      <c r="P28" s="35">
        <v>477</v>
      </c>
      <c r="Q28" s="35">
        <f t="shared" si="5"/>
        <v>17601</v>
      </c>
      <c r="R28" s="32">
        <v>381</v>
      </c>
      <c r="S28" s="32">
        <v>0</v>
      </c>
      <c r="T28" s="36">
        <f t="shared" si="6"/>
        <v>381</v>
      </c>
    </row>
    <row r="29" spans="1:20" ht="12">
      <c r="A29" s="31">
        <v>23</v>
      </c>
      <c r="B29" s="26" t="s">
        <v>47</v>
      </c>
      <c r="C29" s="32">
        <v>42766</v>
      </c>
      <c r="D29" s="32">
        <v>38247</v>
      </c>
      <c r="E29" s="32">
        <f t="shared" si="0"/>
        <v>81013</v>
      </c>
      <c r="F29" s="32">
        <v>28498</v>
      </c>
      <c r="G29" s="32">
        <v>11917</v>
      </c>
      <c r="H29" s="32">
        <f t="shared" si="1"/>
        <v>40415</v>
      </c>
      <c r="I29" s="32">
        <f t="shared" si="2"/>
        <v>121428</v>
      </c>
      <c r="J29" s="26">
        <v>100</v>
      </c>
      <c r="K29" s="26">
        <f t="shared" si="3"/>
        <v>121528</v>
      </c>
      <c r="L29" s="26">
        <v>5000</v>
      </c>
      <c r="M29" s="26">
        <f t="shared" si="4"/>
        <v>126528</v>
      </c>
      <c r="N29" s="32">
        <v>4789</v>
      </c>
      <c r="O29" s="32">
        <v>6134</v>
      </c>
      <c r="P29" s="35">
        <v>750</v>
      </c>
      <c r="Q29" s="35">
        <f t="shared" si="5"/>
        <v>11673</v>
      </c>
      <c r="R29" s="32">
        <v>135</v>
      </c>
      <c r="S29" s="32">
        <v>0</v>
      </c>
      <c r="T29" s="36">
        <f t="shared" si="6"/>
        <v>135</v>
      </c>
    </row>
    <row r="30" spans="1:20" ht="12">
      <c r="A30" s="31">
        <v>24</v>
      </c>
      <c r="B30" s="26" t="s">
        <v>48</v>
      </c>
      <c r="C30" s="32">
        <v>103507</v>
      </c>
      <c r="D30" s="32">
        <v>88824</v>
      </c>
      <c r="E30" s="32">
        <f t="shared" si="0"/>
        <v>192331</v>
      </c>
      <c r="F30" s="32">
        <v>52299</v>
      </c>
      <c r="G30" s="32">
        <v>28322</v>
      </c>
      <c r="H30" s="32">
        <f t="shared" si="1"/>
        <v>80621</v>
      </c>
      <c r="I30" s="32">
        <f t="shared" si="2"/>
        <v>272952</v>
      </c>
      <c r="J30" s="32">
        <v>2253</v>
      </c>
      <c r="K30" s="32">
        <f t="shared" si="3"/>
        <v>275205</v>
      </c>
      <c r="L30" s="32">
        <v>0</v>
      </c>
      <c r="M30" s="32">
        <f t="shared" si="4"/>
        <v>275205</v>
      </c>
      <c r="N30" s="32">
        <v>11504</v>
      </c>
      <c r="O30" s="32">
        <v>13358</v>
      </c>
      <c r="P30" s="35">
        <v>24862</v>
      </c>
      <c r="Q30" s="35">
        <f t="shared" si="5"/>
        <v>49724</v>
      </c>
      <c r="R30" s="32">
        <v>308</v>
      </c>
      <c r="S30" s="32">
        <v>0</v>
      </c>
      <c r="T30" s="36">
        <f t="shared" si="6"/>
        <v>308</v>
      </c>
    </row>
    <row r="31" spans="1:20" ht="12">
      <c r="A31" s="31">
        <v>25</v>
      </c>
      <c r="B31" s="26" t="s">
        <v>49</v>
      </c>
      <c r="C31" s="32">
        <v>110724</v>
      </c>
      <c r="D31" s="32">
        <v>110604</v>
      </c>
      <c r="E31" s="32">
        <f t="shared" si="0"/>
        <v>221328</v>
      </c>
      <c r="F31" s="32">
        <v>49443</v>
      </c>
      <c r="G31" s="32">
        <v>31878</v>
      </c>
      <c r="H31" s="32">
        <f t="shared" si="1"/>
        <v>81321</v>
      </c>
      <c r="I31" s="32">
        <f t="shared" si="2"/>
        <v>302649</v>
      </c>
      <c r="J31" s="32">
        <v>26825</v>
      </c>
      <c r="K31" s="32">
        <f t="shared" si="3"/>
        <v>329474</v>
      </c>
      <c r="L31" s="32">
        <v>10149</v>
      </c>
      <c r="M31" s="32">
        <f t="shared" si="4"/>
        <v>339623</v>
      </c>
      <c r="N31" s="32">
        <v>11653</v>
      </c>
      <c r="O31" s="32">
        <v>10367</v>
      </c>
      <c r="P31" s="35">
        <v>4146</v>
      </c>
      <c r="Q31" s="35">
        <f t="shared" si="5"/>
        <v>26166</v>
      </c>
      <c r="R31" s="32">
        <v>219</v>
      </c>
      <c r="S31" s="32">
        <v>2</v>
      </c>
      <c r="T31" s="37">
        <f t="shared" si="6"/>
        <v>221</v>
      </c>
    </row>
    <row r="32" spans="1:20" ht="12">
      <c r="A32" s="31">
        <v>26</v>
      </c>
      <c r="B32" s="26" t="s">
        <v>50</v>
      </c>
      <c r="C32" s="32">
        <v>17204</v>
      </c>
      <c r="D32" s="32">
        <v>20944</v>
      </c>
      <c r="E32" s="32">
        <f t="shared" si="0"/>
        <v>38148</v>
      </c>
      <c r="F32" s="32">
        <v>29022</v>
      </c>
      <c r="G32" s="32">
        <v>14798</v>
      </c>
      <c r="H32" s="32">
        <f t="shared" si="1"/>
        <v>43820</v>
      </c>
      <c r="I32" s="32">
        <f t="shared" si="2"/>
        <v>81968</v>
      </c>
      <c r="J32" s="32">
        <v>0</v>
      </c>
      <c r="K32" s="32">
        <f t="shared" si="3"/>
        <v>81968</v>
      </c>
      <c r="L32" s="32">
        <v>0</v>
      </c>
      <c r="M32" s="32">
        <f t="shared" si="4"/>
        <v>81968</v>
      </c>
      <c r="N32" s="32">
        <v>5562</v>
      </c>
      <c r="O32" s="32">
        <v>3677</v>
      </c>
      <c r="P32" s="35">
        <v>1097</v>
      </c>
      <c r="Q32" s="35">
        <f t="shared" si="5"/>
        <v>10336</v>
      </c>
      <c r="R32" s="32">
        <v>159</v>
      </c>
      <c r="S32" s="32">
        <v>0</v>
      </c>
      <c r="T32" s="36">
        <f t="shared" si="6"/>
        <v>159</v>
      </c>
    </row>
    <row r="33" spans="1:20" ht="12">
      <c r="A33" s="31">
        <v>27</v>
      </c>
      <c r="B33" s="26" t="s">
        <v>51</v>
      </c>
      <c r="C33" s="32">
        <v>36112</v>
      </c>
      <c r="D33" s="32">
        <v>38957</v>
      </c>
      <c r="E33" s="32">
        <f t="shared" si="0"/>
        <v>75069</v>
      </c>
      <c r="F33" s="32">
        <v>24634</v>
      </c>
      <c r="G33" s="32">
        <v>13939</v>
      </c>
      <c r="H33" s="32">
        <f t="shared" si="1"/>
        <v>38573</v>
      </c>
      <c r="I33" s="32">
        <f t="shared" si="2"/>
        <v>113642</v>
      </c>
      <c r="J33" s="32">
        <v>580</v>
      </c>
      <c r="K33" s="32">
        <f t="shared" si="3"/>
        <v>114222</v>
      </c>
      <c r="L33" s="32">
        <v>875</v>
      </c>
      <c r="M33" s="32">
        <f t="shared" si="4"/>
        <v>115097</v>
      </c>
      <c r="N33" s="32">
        <v>4810</v>
      </c>
      <c r="O33" s="32">
        <v>3143</v>
      </c>
      <c r="P33" s="35">
        <v>1394</v>
      </c>
      <c r="Q33" s="35">
        <f t="shared" si="5"/>
        <v>9347</v>
      </c>
      <c r="R33" s="32">
        <v>131</v>
      </c>
      <c r="S33" s="32">
        <v>0</v>
      </c>
      <c r="T33" s="36">
        <f t="shared" si="6"/>
        <v>131</v>
      </c>
    </row>
    <row r="34" spans="1:20" ht="12">
      <c r="A34" s="31">
        <v>28</v>
      </c>
      <c r="B34" s="26" t="s">
        <v>52</v>
      </c>
      <c r="C34" s="32">
        <v>38321</v>
      </c>
      <c r="D34" s="32">
        <v>44086</v>
      </c>
      <c r="E34" s="32">
        <f t="shared" si="0"/>
        <v>82407</v>
      </c>
      <c r="F34" s="32">
        <v>33453</v>
      </c>
      <c r="G34" s="32">
        <v>10113</v>
      </c>
      <c r="H34" s="32">
        <f t="shared" si="1"/>
        <v>43566</v>
      </c>
      <c r="I34" s="32">
        <f t="shared" si="2"/>
        <v>125973</v>
      </c>
      <c r="J34" s="26">
        <v>9964</v>
      </c>
      <c r="K34" s="26">
        <f t="shared" si="3"/>
        <v>135937</v>
      </c>
      <c r="L34" s="26">
        <v>2158</v>
      </c>
      <c r="M34" s="26">
        <f t="shared" si="4"/>
        <v>138095</v>
      </c>
      <c r="N34" s="32">
        <v>4506</v>
      </c>
      <c r="O34" s="32">
        <v>3167</v>
      </c>
      <c r="P34" s="35">
        <v>12158</v>
      </c>
      <c r="Q34" s="35">
        <f t="shared" si="5"/>
        <v>19831</v>
      </c>
      <c r="R34" s="32">
        <v>100</v>
      </c>
      <c r="S34" s="32">
        <v>0</v>
      </c>
      <c r="T34" s="36">
        <f t="shared" si="6"/>
        <v>100</v>
      </c>
    </row>
    <row r="35" spans="1:20" ht="12">
      <c r="A35" s="31">
        <v>29</v>
      </c>
      <c r="B35" s="26" t="s">
        <v>53</v>
      </c>
      <c r="C35" s="32">
        <v>45143</v>
      </c>
      <c r="D35" s="32">
        <v>48451</v>
      </c>
      <c r="E35" s="32">
        <f t="shared" si="0"/>
        <v>93594</v>
      </c>
      <c r="F35" s="32">
        <v>25184</v>
      </c>
      <c r="G35" s="32">
        <v>12804</v>
      </c>
      <c r="H35" s="32">
        <f t="shared" si="1"/>
        <v>37988</v>
      </c>
      <c r="I35" s="32">
        <f t="shared" si="2"/>
        <v>131582</v>
      </c>
      <c r="J35" s="26">
        <v>778</v>
      </c>
      <c r="K35" s="26">
        <f t="shared" si="3"/>
        <v>132360</v>
      </c>
      <c r="L35" s="26">
        <v>0</v>
      </c>
      <c r="M35" s="26">
        <f t="shared" si="4"/>
        <v>132360</v>
      </c>
      <c r="N35" s="32">
        <v>7275</v>
      </c>
      <c r="O35" s="32">
        <v>11572</v>
      </c>
      <c r="P35" s="35">
        <v>0</v>
      </c>
      <c r="Q35" s="35">
        <f t="shared" si="5"/>
        <v>18847</v>
      </c>
      <c r="R35" s="32">
        <v>219</v>
      </c>
      <c r="S35" s="32">
        <v>0</v>
      </c>
      <c r="T35" s="36">
        <f t="shared" si="6"/>
        <v>219</v>
      </c>
    </row>
    <row r="36" spans="1:20" ht="12">
      <c r="A36" s="31">
        <v>30</v>
      </c>
      <c r="B36" s="26" t="s">
        <v>54</v>
      </c>
      <c r="C36" s="32">
        <v>80262</v>
      </c>
      <c r="D36" s="32">
        <v>62639</v>
      </c>
      <c r="E36" s="32">
        <f t="shared" si="0"/>
        <v>142901</v>
      </c>
      <c r="F36" s="32">
        <v>48766</v>
      </c>
      <c r="G36" s="32">
        <v>20602</v>
      </c>
      <c r="H36" s="32">
        <f t="shared" si="1"/>
        <v>69368</v>
      </c>
      <c r="I36" s="32">
        <f t="shared" si="2"/>
        <v>212269</v>
      </c>
      <c r="J36" s="26">
        <v>14438</v>
      </c>
      <c r="K36" s="26">
        <f t="shared" si="3"/>
        <v>226707</v>
      </c>
      <c r="L36" s="26">
        <v>0</v>
      </c>
      <c r="M36" s="26">
        <f t="shared" si="4"/>
        <v>226707</v>
      </c>
      <c r="N36" s="32">
        <v>1597</v>
      </c>
      <c r="O36" s="32">
        <v>6238</v>
      </c>
      <c r="P36" s="35">
        <v>1179</v>
      </c>
      <c r="Q36" s="35">
        <f t="shared" si="5"/>
        <v>9014</v>
      </c>
      <c r="R36" s="32">
        <v>287</v>
      </c>
      <c r="S36" s="32">
        <v>0</v>
      </c>
      <c r="T36" s="36">
        <f t="shared" si="6"/>
        <v>287</v>
      </c>
    </row>
    <row r="37" spans="1:20" ht="12">
      <c r="A37" s="31">
        <v>31</v>
      </c>
      <c r="B37" s="26" t="s">
        <v>55</v>
      </c>
      <c r="C37" s="32">
        <v>31162</v>
      </c>
      <c r="D37" s="32">
        <v>31479</v>
      </c>
      <c r="E37" s="32">
        <f t="shared" si="0"/>
        <v>62641</v>
      </c>
      <c r="F37" s="32">
        <v>29888</v>
      </c>
      <c r="G37" s="32">
        <v>11446</v>
      </c>
      <c r="H37" s="32">
        <f t="shared" si="1"/>
        <v>41334</v>
      </c>
      <c r="I37" s="32">
        <f t="shared" si="2"/>
        <v>103975</v>
      </c>
      <c r="J37" s="32">
        <v>462</v>
      </c>
      <c r="K37" s="32">
        <f t="shared" si="3"/>
        <v>104437</v>
      </c>
      <c r="L37" s="32">
        <v>1986</v>
      </c>
      <c r="M37" s="32">
        <f t="shared" si="4"/>
        <v>106423</v>
      </c>
      <c r="N37" s="32">
        <v>979</v>
      </c>
      <c r="O37" s="32">
        <v>4337</v>
      </c>
      <c r="P37" s="35">
        <v>946</v>
      </c>
      <c r="Q37" s="35">
        <f t="shared" si="5"/>
        <v>6262</v>
      </c>
      <c r="R37" s="32">
        <v>115</v>
      </c>
      <c r="S37" s="32">
        <v>0</v>
      </c>
      <c r="T37" s="36">
        <f t="shared" si="6"/>
        <v>115</v>
      </c>
    </row>
    <row r="38" spans="1:20" ht="12">
      <c r="A38" s="31">
        <v>32</v>
      </c>
      <c r="B38" s="26" t="s">
        <v>56</v>
      </c>
      <c r="C38" s="32">
        <v>29153</v>
      </c>
      <c r="D38" s="32">
        <v>27623</v>
      </c>
      <c r="E38" s="32">
        <f t="shared" si="0"/>
        <v>56776</v>
      </c>
      <c r="F38" s="32">
        <v>18487</v>
      </c>
      <c r="G38" s="32">
        <v>9162</v>
      </c>
      <c r="H38" s="32">
        <f t="shared" si="1"/>
        <v>27649</v>
      </c>
      <c r="I38" s="32">
        <f t="shared" si="2"/>
        <v>84425</v>
      </c>
      <c r="J38" s="32">
        <v>1500</v>
      </c>
      <c r="K38" s="32">
        <f t="shared" si="3"/>
        <v>85925</v>
      </c>
      <c r="L38" s="32">
        <v>23</v>
      </c>
      <c r="M38" s="32">
        <f t="shared" si="4"/>
        <v>85948</v>
      </c>
      <c r="N38" s="32">
        <v>4204</v>
      </c>
      <c r="O38" s="32">
        <v>7876</v>
      </c>
      <c r="P38" s="35">
        <v>0</v>
      </c>
      <c r="Q38" s="35">
        <f t="shared" si="5"/>
        <v>12080</v>
      </c>
      <c r="R38" s="32">
        <v>54</v>
      </c>
      <c r="S38" s="32">
        <v>0</v>
      </c>
      <c r="T38" s="36">
        <f t="shared" si="6"/>
        <v>54</v>
      </c>
    </row>
    <row r="39" spans="1:20" ht="12">
      <c r="A39" s="31">
        <v>33</v>
      </c>
      <c r="B39" s="26" t="s">
        <v>57</v>
      </c>
      <c r="C39" s="32">
        <v>23125</v>
      </c>
      <c r="D39" s="32">
        <v>29302</v>
      </c>
      <c r="E39" s="32">
        <f aca="true" t="shared" si="7" ref="E39:E59">SUM(C39:D39)</f>
        <v>52427</v>
      </c>
      <c r="F39" s="32">
        <v>18289</v>
      </c>
      <c r="G39" s="32">
        <v>9730</v>
      </c>
      <c r="H39" s="32">
        <f aca="true" t="shared" si="8" ref="H39:H59">SUM(F39:G39)</f>
        <v>28019</v>
      </c>
      <c r="I39" s="32">
        <f aca="true" t="shared" si="9" ref="I39:I59">SUM(H39,E39)</f>
        <v>80446</v>
      </c>
      <c r="J39" s="26">
        <v>2655</v>
      </c>
      <c r="K39" s="26">
        <f aca="true" t="shared" si="10" ref="K39:K59">SUM(I39:J39)</f>
        <v>83101</v>
      </c>
      <c r="L39" s="26">
        <v>500</v>
      </c>
      <c r="M39" s="26">
        <f aca="true" t="shared" si="11" ref="M39:M59">K39+L39</f>
        <v>83601</v>
      </c>
      <c r="N39" s="26">
        <v>3181</v>
      </c>
      <c r="O39" s="32">
        <v>3563</v>
      </c>
      <c r="P39" s="35">
        <v>0</v>
      </c>
      <c r="Q39" s="35">
        <f aca="true" t="shared" si="12" ref="Q39:Q59">SUM(N39:P39)</f>
        <v>6744</v>
      </c>
      <c r="R39" s="26">
        <v>130</v>
      </c>
      <c r="S39" s="32">
        <v>0</v>
      </c>
      <c r="T39" s="36">
        <f aca="true" t="shared" si="13" ref="T39:T59">SUM(R39:S39)</f>
        <v>130</v>
      </c>
    </row>
    <row r="40" spans="1:20" ht="12">
      <c r="A40" s="31">
        <v>34</v>
      </c>
      <c r="B40" s="26" t="s">
        <v>58</v>
      </c>
      <c r="C40" s="32">
        <v>35941</v>
      </c>
      <c r="D40" s="32">
        <v>29536</v>
      </c>
      <c r="E40" s="32">
        <f t="shared" si="7"/>
        <v>65477</v>
      </c>
      <c r="F40" s="32">
        <v>27384</v>
      </c>
      <c r="G40" s="32">
        <v>9472</v>
      </c>
      <c r="H40" s="32">
        <f t="shared" si="8"/>
        <v>36856</v>
      </c>
      <c r="I40" s="32">
        <f t="shared" si="9"/>
        <v>102333</v>
      </c>
      <c r="J40" s="26">
        <v>2800</v>
      </c>
      <c r="K40" s="26">
        <f t="shared" si="10"/>
        <v>105133</v>
      </c>
      <c r="L40" s="26">
        <v>3680</v>
      </c>
      <c r="M40" s="26">
        <f t="shared" si="11"/>
        <v>108813</v>
      </c>
      <c r="N40" s="32">
        <v>2971</v>
      </c>
      <c r="O40" s="26">
        <v>2542</v>
      </c>
      <c r="P40" s="33">
        <v>544</v>
      </c>
      <c r="Q40" s="33">
        <f t="shared" si="12"/>
        <v>6057</v>
      </c>
      <c r="R40" s="32">
        <v>137</v>
      </c>
      <c r="S40" s="26">
        <v>0</v>
      </c>
      <c r="T40" s="36">
        <f t="shared" si="13"/>
        <v>137</v>
      </c>
    </row>
    <row r="41" spans="1:20" ht="12">
      <c r="A41" s="31">
        <v>35</v>
      </c>
      <c r="B41" s="26" t="s">
        <v>59</v>
      </c>
      <c r="C41" s="32">
        <v>29520</v>
      </c>
      <c r="D41" s="32">
        <v>23267</v>
      </c>
      <c r="E41" s="32">
        <f t="shared" si="7"/>
        <v>52787</v>
      </c>
      <c r="F41" s="32">
        <v>23747</v>
      </c>
      <c r="G41" s="32">
        <v>12849</v>
      </c>
      <c r="H41" s="32">
        <f t="shared" si="8"/>
        <v>36596</v>
      </c>
      <c r="I41" s="32">
        <f t="shared" si="9"/>
        <v>89383</v>
      </c>
      <c r="J41" s="32">
        <v>180</v>
      </c>
      <c r="K41" s="32">
        <f t="shared" si="10"/>
        <v>89563</v>
      </c>
      <c r="L41" s="32">
        <v>6887</v>
      </c>
      <c r="M41" s="32">
        <f t="shared" si="11"/>
        <v>96450</v>
      </c>
      <c r="N41" s="32">
        <v>2359</v>
      </c>
      <c r="O41" s="26">
        <v>2666</v>
      </c>
      <c r="P41" s="33">
        <v>291</v>
      </c>
      <c r="Q41" s="33">
        <f t="shared" si="12"/>
        <v>5316</v>
      </c>
      <c r="R41" s="32">
        <v>89</v>
      </c>
      <c r="S41" s="26">
        <v>1</v>
      </c>
      <c r="T41" s="36">
        <f t="shared" si="13"/>
        <v>90</v>
      </c>
    </row>
    <row r="42" spans="1:20" ht="12">
      <c r="A42" s="31">
        <v>36</v>
      </c>
      <c r="B42" s="26" t="s">
        <v>60</v>
      </c>
      <c r="C42" s="32">
        <v>39959</v>
      </c>
      <c r="D42" s="32">
        <v>57825</v>
      </c>
      <c r="E42" s="32">
        <f t="shared" si="7"/>
        <v>97784</v>
      </c>
      <c r="F42" s="32">
        <v>25894</v>
      </c>
      <c r="G42" s="32">
        <v>23024</v>
      </c>
      <c r="H42" s="32">
        <f t="shared" si="8"/>
        <v>48918</v>
      </c>
      <c r="I42" s="32">
        <f t="shared" si="9"/>
        <v>146702</v>
      </c>
      <c r="J42" s="26">
        <v>331</v>
      </c>
      <c r="K42" s="26">
        <f t="shared" si="10"/>
        <v>147033</v>
      </c>
      <c r="L42" s="26">
        <v>0</v>
      </c>
      <c r="M42" s="26">
        <f t="shared" si="11"/>
        <v>147033</v>
      </c>
      <c r="N42" s="32">
        <v>4408</v>
      </c>
      <c r="O42" s="32">
        <v>5113</v>
      </c>
      <c r="P42" s="35">
        <v>1750</v>
      </c>
      <c r="Q42" s="35">
        <f t="shared" si="12"/>
        <v>11271</v>
      </c>
      <c r="R42" s="32">
        <v>132</v>
      </c>
      <c r="S42" s="32">
        <v>0</v>
      </c>
      <c r="T42" s="36">
        <f t="shared" si="13"/>
        <v>132</v>
      </c>
    </row>
    <row r="43" spans="1:20" ht="12">
      <c r="A43" s="31">
        <v>37</v>
      </c>
      <c r="B43" s="26" t="s">
        <v>61</v>
      </c>
      <c r="C43" s="32">
        <v>52396</v>
      </c>
      <c r="D43" s="32">
        <v>57155</v>
      </c>
      <c r="E43" s="32">
        <f t="shared" si="7"/>
        <v>109551</v>
      </c>
      <c r="F43" s="32">
        <v>26653</v>
      </c>
      <c r="G43" s="32">
        <v>13680</v>
      </c>
      <c r="H43" s="32">
        <f t="shared" si="8"/>
        <v>40333</v>
      </c>
      <c r="I43" s="32">
        <f t="shared" si="9"/>
        <v>149884</v>
      </c>
      <c r="J43" s="32">
        <v>5560</v>
      </c>
      <c r="K43" s="32">
        <f t="shared" si="10"/>
        <v>155444</v>
      </c>
      <c r="L43" s="32">
        <v>0</v>
      </c>
      <c r="M43" s="32">
        <f t="shared" si="11"/>
        <v>155444</v>
      </c>
      <c r="N43" s="32">
        <v>7602</v>
      </c>
      <c r="O43" s="32">
        <v>9169</v>
      </c>
      <c r="P43" s="35">
        <v>803</v>
      </c>
      <c r="Q43" s="35">
        <f t="shared" si="12"/>
        <v>17574</v>
      </c>
      <c r="R43" s="32">
        <v>225</v>
      </c>
      <c r="S43" s="32">
        <v>0</v>
      </c>
      <c r="T43" s="36">
        <f t="shared" si="13"/>
        <v>225</v>
      </c>
    </row>
    <row r="44" spans="1:20" ht="12">
      <c r="A44" s="31">
        <v>38</v>
      </c>
      <c r="B44" s="26" t="s">
        <v>62</v>
      </c>
      <c r="C44" s="32">
        <v>38544</v>
      </c>
      <c r="D44" s="32">
        <v>36350</v>
      </c>
      <c r="E44" s="32">
        <f t="shared" si="7"/>
        <v>74894</v>
      </c>
      <c r="F44" s="32">
        <v>31502</v>
      </c>
      <c r="G44" s="32">
        <v>13977</v>
      </c>
      <c r="H44" s="32">
        <f t="shared" si="8"/>
        <v>45479</v>
      </c>
      <c r="I44" s="32">
        <f t="shared" si="9"/>
        <v>120373</v>
      </c>
      <c r="J44" s="32">
        <v>690</v>
      </c>
      <c r="K44" s="32">
        <f t="shared" si="10"/>
        <v>121063</v>
      </c>
      <c r="L44" s="32">
        <v>1000</v>
      </c>
      <c r="M44" s="32">
        <f t="shared" si="11"/>
        <v>122063</v>
      </c>
      <c r="N44" s="32">
        <v>2174</v>
      </c>
      <c r="O44" s="32">
        <v>7861</v>
      </c>
      <c r="P44" s="35">
        <v>748</v>
      </c>
      <c r="Q44" s="35">
        <f t="shared" si="12"/>
        <v>10783</v>
      </c>
      <c r="R44" s="32">
        <v>230</v>
      </c>
      <c r="S44" s="32">
        <v>1</v>
      </c>
      <c r="T44" s="36">
        <f t="shared" si="13"/>
        <v>231</v>
      </c>
    </row>
    <row r="45" spans="1:20" ht="12">
      <c r="A45" s="31">
        <v>39</v>
      </c>
      <c r="B45" s="26" t="s">
        <v>63</v>
      </c>
      <c r="C45" s="32">
        <v>46389</v>
      </c>
      <c r="D45" s="32">
        <v>44774</v>
      </c>
      <c r="E45" s="32">
        <f t="shared" si="7"/>
        <v>91163</v>
      </c>
      <c r="F45" s="32">
        <v>35574</v>
      </c>
      <c r="G45" s="32">
        <v>16465</v>
      </c>
      <c r="H45" s="32">
        <f t="shared" si="8"/>
        <v>52039</v>
      </c>
      <c r="I45" s="32">
        <f t="shared" si="9"/>
        <v>143202</v>
      </c>
      <c r="J45" s="26">
        <v>351</v>
      </c>
      <c r="K45" s="26">
        <f t="shared" si="10"/>
        <v>143553</v>
      </c>
      <c r="L45" s="26">
        <v>0</v>
      </c>
      <c r="M45" s="26">
        <f t="shared" si="11"/>
        <v>143553</v>
      </c>
      <c r="N45" s="32">
        <v>2140</v>
      </c>
      <c r="O45" s="32">
        <v>3793</v>
      </c>
      <c r="P45" s="35">
        <v>0</v>
      </c>
      <c r="Q45" s="32">
        <f t="shared" si="12"/>
        <v>5933</v>
      </c>
      <c r="R45" s="32">
        <v>351</v>
      </c>
      <c r="S45" s="32">
        <v>0</v>
      </c>
      <c r="T45" s="36">
        <f t="shared" si="13"/>
        <v>351</v>
      </c>
    </row>
    <row r="46" spans="1:20" ht="12">
      <c r="A46" s="31">
        <v>40</v>
      </c>
      <c r="B46" s="26" t="s">
        <v>64</v>
      </c>
      <c r="C46" s="32">
        <v>26065</v>
      </c>
      <c r="D46" s="32">
        <v>24644</v>
      </c>
      <c r="E46" s="32">
        <f t="shared" si="7"/>
        <v>50709</v>
      </c>
      <c r="F46" s="32">
        <v>17517</v>
      </c>
      <c r="G46" s="32">
        <v>11537</v>
      </c>
      <c r="H46" s="32">
        <f t="shared" si="8"/>
        <v>29054</v>
      </c>
      <c r="I46" s="32">
        <f t="shared" si="9"/>
        <v>79763</v>
      </c>
      <c r="J46" s="26">
        <v>150</v>
      </c>
      <c r="K46" s="26">
        <f t="shared" si="10"/>
        <v>79913</v>
      </c>
      <c r="L46" s="26">
        <v>991</v>
      </c>
      <c r="M46" s="26">
        <f t="shared" si="11"/>
        <v>80904</v>
      </c>
      <c r="N46" s="32">
        <v>4393</v>
      </c>
      <c r="O46" s="32">
        <v>106</v>
      </c>
      <c r="P46" s="35">
        <v>155</v>
      </c>
      <c r="Q46" s="35">
        <f t="shared" si="12"/>
        <v>4654</v>
      </c>
      <c r="R46" s="32">
        <v>75</v>
      </c>
      <c r="S46" s="32">
        <v>0</v>
      </c>
      <c r="T46" s="36">
        <f t="shared" si="13"/>
        <v>75</v>
      </c>
    </row>
    <row r="47" spans="1:20" ht="12">
      <c r="A47" s="31">
        <v>41</v>
      </c>
      <c r="B47" s="26" t="s">
        <v>65</v>
      </c>
      <c r="C47" s="32">
        <v>33052</v>
      </c>
      <c r="D47" s="32">
        <v>35656</v>
      </c>
      <c r="E47" s="32">
        <f t="shared" si="7"/>
        <v>68708</v>
      </c>
      <c r="F47" s="32">
        <v>25060</v>
      </c>
      <c r="G47" s="32">
        <v>13948</v>
      </c>
      <c r="H47" s="32">
        <f t="shared" si="8"/>
        <v>39008</v>
      </c>
      <c r="I47" s="32">
        <f t="shared" si="9"/>
        <v>107716</v>
      </c>
      <c r="J47" s="26">
        <v>2371</v>
      </c>
      <c r="K47" s="26">
        <f t="shared" si="10"/>
        <v>110087</v>
      </c>
      <c r="L47" s="26">
        <v>1570</v>
      </c>
      <c r="M47" s="26">
        <f t="shared" si="11"/>
        <v>111657</v>
      </c>
      <c r="N47" s="32">
        <v>3348</v>
      </c>
      <c r="O47" s="32">
        <v>2662</v>
      </c>
      <c r="P47" s="35">
        <v>236</v>
      </c>
      <c r="Q47" s="35">
        <f t="shared" si="12"/>
        <v>6246</v>
      </c>
      <c r="R47" s="32">
        <v>123</v>
      </c>
      <c r="S47" s="32">
        <v>0</v>
      </c>
      <c r="T47" s="36">
        <f t="shared" si="13"/>
        <v>123</v>
      </c>
    </row>
    <row r="48" spans="1:20" ht="12">
      <c r="A48" s="31">
        <v>42</v>
      </c>
      <c r="B48" s="26" t="s">
        <v>66</v>
      </c>
      <c r="C48" s="32">
        <v>36065</v>
      </c>
      <c r="D48" s="32">
        <v>33595</v>
      </c>
      <c r="E48" s="32">
        <f t="shared" si="7"/>
        <v>69660</v>
      </c>
      <c r="F48" s="32">
        <v>18754</v>
      </c>
      <c r="G48" s="32">
        <v>15922</v>
      </c>
      <c r="H48" s="32">
        <f t="shared" si="8"/>
        <v>34676</v>
      </c>
      <c r="I48" s="32">
        <f t="shared" si="9"/>
        <v>104336</v>
      </c>
      <c r="J48" s="26">
        <v>35</v>
      </c>
      <c r="K48" s="26">
        <f t="shared" si="10"/>
        <v>104371</v>
      </c>
      <c r="L48" s="26">
        <v>551</v>
      </c>
      <c r="M48" s="26">
        <f t="shared" si="11"/>
        <v>104922</v>
      </c>
      <c r="N48" s="32">
        <v>2033</v>
      </c>
      <c r="O48" s="26">
        <v>891</v>
      </c>
      <c r="P48" s="33">
        <v>431</v>
      </c>
      <c r="Q48" s="35">
        <f t="shared" si="12"/>
        <v>3355</v>
      </c>
      <c r="R48" s="32">
        <v>120</v>
      </c>
      <c r="S48" s="26">
        <v>9</v>
      </c>
      <c r="T48" s="36">
        <f t="shared" si="13"/>
        <v>129</v>
      </c>
    </row>
    <row r="49" spans="1:20" ht="12">
      <c r="A49" s="31">
        <v>43</v>
      </c>
      <c r="B49" s="26" t="s">
        <v>67</v>
      </c>
      <c r="C49" s="32">
        <v>26394</v>
      </c>
      <c r="D49" s="32">
        <v>38685</v>
      </c>
      <c r="E49" s="32">
        <f t="shared" si="7"/>
        <v>65079</v>
      </c>
      <c r="F49" s="32">
        <v>17314</v>
      </c>
      <c r="G49" s="32">
        <v>9960</v>
      </c>
      <c r="H49" s="32">
        <f t="shared" si="8"/>
        <v>27274</v>
      </c>
      <c r="I49" s="32">
        <f t="shared" si="9"/>
        <v>92353</v>
      </c>
      <c r="J49" s="32">
        <v>5950</v>
      </c>
      <c r="K49" s="32">
        <f t="shared" si="10"/>
        <v>98303</v>
      </c>
      <c r="L49" s="32">
        <v>129</v>
      </c>
      <c r="M49" s="32">
        <f t="shared" si="11"/>
        <v>98432</v>
      </c>
      <c r="N49" s="32">
        <v>5178</v>
      </c>
      <c r="O49" s="32">
        <v>6918</v>
      </c>
      <c r="P49" s="35">
        <v>915</v>
      </c>
      <c r="Q49" s="35">
        <f t="shared" si="12"/>
        <v>13011</v>
      </c>
      <c r="R49" s="32">
        <v>187</v>
      </c>
      <c r="S49" s="32">
        <v>0</v>
      </c>
      <c r="T49" s="36">
        <f t="shared" si="13"/>
        <v>187</v>
      </c>
    </row>
    <row r="50" spans="1:20" ht="12">
      <c r="A50" s="31">
        <v>44</v>
      </c>
      <c r="B50" s="26" t="s">
        <v>68</v>
      </c>
      <c r="C50" s="32">
        <v>64677</v>
      </c>
      <c r="D50" s="32">
        <v>40591</v>
      </c>
      <c r="E50" s="32">
        <f t="shared" si="7"/>
        <v>105268</v>
      </c>
      <c r="F50" s="32">
        <v>19220</v>
      </c>
      <c r="G50" s="32">
        <v>17170</v>
      </c>
      <c r="H50" s="32">
        <f t="shared" si="8"/>
        <v>36390</v>
      </c>
      <c r="I50" s="32">
        <f t="shared" si="9"/>
        <v>141658</v>
      </c>
      <c r="J50" s="26">
        <v>800</v>
      </c>
      <c r="K50" s="26">
        <f t="shared" si="10"/>
        <v>142458</v>
      </c>
      <c r="L50" s="26">
        <v>0</v>
      </c>
      <c r="M50" s="26">
        <f t="shared" si="11"/>
        <v>142458</v>
      </c>
      <c r="N50" s="32">
        <v>3617</v>
      </c>
      <c r="O50" s="32">
        <v>2427</v>
      </c>
      <c r="P50" s="35">
        <v>590</v>
      </c>
      <c r="Q50" s="35">
        <f t="shared" si="12"/>
        <v>6634</v>
      </c>
      <c r="R50" s="32">
        <v>133</v>
      </c>
      <c r="S50" s="32">
        <v>0</v>
      </c>
      <c r="T50" s="36">
        <f t="shared" si="13"/>
        <v>133</v>
      </c>
    </row>
    <row r="51" spans="1:20" ht="12">
      <c r="A51" s="31">
        <v>45</v>
      </c>
      <c r="B51" s="26" t="s">
        <v>69</v>
      </c>
      <c r="C51" s="32">
        <v>22582</v>
      </c>
      <c r="D51" s="32">
        <v>22479</v>
      </c>
      <c r="E51" s="32">
        <f t="shared" si="7"/>
        <v>45061</v>
      </c>
      <c r="F51" s="32">
        <v>15555</v>
      </c>
      <c r="G51" s="32">
        <v>8655</v>
      </c>
      <c r="H51" s="32">
        <f t="shared" si="8"/>
        <v>24210</v>
      </c>
      <c r="I51" s="32">
        <f t="shared" si="9"/>
        <v>69271</v>
      </c>
      <c r="J51" s="26">
        <v>701</v>
      </c>
      <c r="K51" s="26">
        <f t="shared" si="10"/>
        <v>69972</v>
      </c>
      <c r="L51" s="26">
        <v>123</v>
      </c>
      <c r="M51" s="26">
        <f t="shared" si="11"/>
        <v>70095</v>
      </c>
      <c r="N51" s="26">
        <v>3908</v>
      </c>
      <c r="O51" s="32">
        <v>1756</v>
      </c>
      <c r="P51" s="35">
        <v>123</v>
      </c>
      <c r="Q51" s="35">
        <f t="shared" si="12"/>
        <v>5787</v>
      </c>
      <c r="R51" s="26">
        <v>116</v>
      </c>
      <c r="S51" s="32">
        <v>0</v>
      </c>
      <c r="T51" s="36">
        <f t="shared" si="13"/>
        <v>116</v>
      </c>
    </row>
    <row r="52" spans="1:20" ht="12">
      <c r="A52" s="31">
        <v>46</v>
      </c>
      <c r="B52" s="26" t="s">
        <v>70</v>
      </c>
      <c r="C52" s="32">
        <v>41563</v>
      </c>
      <c r="D52" s="32">
        <v>31056</v>
      </c>
      <c r="E52" s="32">
        <f t="shared" si="7"/>
        <v>72619</v>
      </c>
      <c r="F52" s="32">
        <v>8142</v>
      </c>
      <c r="G52" s="32">
        <v>10981</v>
      </c>
      <c r="H52" s="32">
        <f t="shared" si="8"/>
        <v>19123</v>
      </c>
      <c r="I52" s="32">
        <f t="shared" si="9"/>
        <v>91742</v>
      </c>
      <c r="J52" s="32">
        <v>440</v>
      </c>
      <c r="K52" s="32">
        <f t="shared" si="10"/>
        <v>92182</v>
      </c>
      <c r="L52" s="32">
        <v>1700</v>
      </c>
      <c r="M52" s="32">
        <f t="shared" si="11"/>
        <v>93882</v>
      </c>
      <c r="N52" s="32">
        <v>969</v>
      </c>
      <c r="O52" s="32">
        <v>501</v>
      </c>
      <c r="P52" s="35">
        <v>3500</v>
      </c>
      <c r="Q52" s="35">
        <f t="shared" si="12"/>
        <v>4970</v>
      </c>
      <c r="R52" s="32">
        <v>62</v>
      </c>
      <c r="S52" s="32">
        <v>0</v>
      </c>
      <c r="T52" s="36">
        <f t="shared" si="13"/>
        <v>62</v>
      </c>
    </row>
    <row r="53" spans="1:20" ht="12">
      <c r="A53" s="31">
        <v>47</v>
      </c>
      <c r="B53" s="26" t="s">
        <v>71</v>
      </c>
      <c r="C53" s="32">
        <v>18302</v>
      </c>
      <c r="D53" s="32">
        <v>23009</v>
      </c>
      <c r="E53" s="32">
        <f t="shared" si="7"/>
        <v>41311</v>
      </c>
      <c r="F53" s="32">
        <v>16938</v>
      </c>
      <c r="G53" s="32">
        <v>8881</v>
      </c>
      <c r="H53" s="32">
        <f t="shared" si="8"/>
        <v>25819</v>
      </c>
      <c r="I53" s="32">
        <f t="shared" si="9"/>
        <v>67130</v>
      </c>
      <c r="J53" s="32">
        <v>186</v>
      </c>
      <c r="K53" s="32">
        <f t="shared" si="10"/>
        <v>67316</v>
      </c>
      <c r="L53" s="32">
        <v>0</v>
      </c>
      <c r="M53" s="32">
        <f t="shared" si="11"/>
        <v>67316</v>
      </c>
      <c r="N53" s="32">
        <v>2579</v>
      </c>
      <c r="O53" s="26">
        <v>4693</v>
      </c>
      <c r="P53" s="33">
        <v>0</v>
      </c>
      <c r="Q53" s="33">
        <f t="shared" si="12"/>
        <v>7272</v>
      </c>
      <c r="R53" s="32">
        <v>96</v>
      </c>
      <c r="S53" s="26">
        <v>0</v>
      </c>
      <c r="T53" s="36">
        <f t="shared" si="13"/>
        <v>96</v>
      </c>
    </row>
    <row r="54" spans="1:20" ht="12">
      <c r="A54" s="31">
        <v>48</v>
      </c>
      <c r="B54" s="26" t="s">
        <v>72</v>
      </c>
      <c r="C54" s="32">
        <v>13736</v>
      </c>
      <c r="D54" s="32">
        <v>18192</v>
      </c>
      <c r="E54" s="32">
        <f t="shared" si="7"/>
        <v>31928</v>
      </c>
      <c r="F54" s="32">
        <v>9298</v>
      </c>
      <c r="G54" s="32">
        <v>7028</v>
      </c>
      <c r="H54" s="32">
        <f t="shared" si="8"/>
        <v>16326</v>
      </c>
      <c r="I54" s="32">
        <f t="shared" si="9"/>
        <v>48254</v>
      </c>
      <c r="J54" s="26">
        <v>0</v>
      </c>
      <c r="K54" s="26">
        <f t="shared" si="10"/>
        <v>48254</v>
      </c>
      <c r="L54" s="26">
        <v>0</v>
      </c>
      <c r="M54" s="26">
        <f t="shared" si="11"/>
        <v>48254</v>
      </c>
      <c r="N54" s="32">
        <v>1541</v>
      </c>
      <c r="O54" s="32">
        <v>516</v>
      </c>
      <c r="P54" s="35">
        <v>20</v>
      </c>
      <c r="Q54" s="35">
        <f t="shared" si="12"/>
        <v>2077</v>
      </c>
      <c r="R54" s="32">
        <v>74</v>
      </c>
      <c r="S54" s="32">
        <v>12</v>
      </c>
      <c r="T54" s="36">
        <f t="shared" si="13"/>
        <v>86</v>
      </c>
    </row>
    <row r="55" spans="1:20" ht="12">
      <c r="A55" s="31">
        <v>49</v>
      </c>
      <c r="B55" s="26" t="s">
        <v>73</v>
      </c>
      <c r="C55" s="32">
        <v>24427</v>
      </c>
      <c r="D55" s="32">
        <v>15405</v>
      </c>
      <c r="E55" s="32">
        <f t="shared" si="7"/>
        <v>39832</v>
      </c>
      <c r="F55" s="32">
        <v>9597</v>
      </c>
      <c r="G55" s="32">
        <v>4895</v>
      </c>
      <c r="H55" s="32">
        <f t="shared" si="8"/>
        <v>14492</v>
      </c>
      <c r="I55" s="32">
        <f t="shared" si="9"/>
        <v>54324</v>
      </c>
      <c r="J55" s="26">
        <v>622</v>
      </c>
      <c r="K55" s="26">
        <f t="shared" si="10"/>
        <v>54946</v>
      </c>
      <c r="L55" s="26">
        <v>946</v>
      </c>
      <c r="M55" s="26">
        <f t="shared" si="11"/>
        <v>55892</v>
      </c>
      <c r="N55" s="26">
        <v>1777</v>
      </c>
      <c r="O55" s="32">
        <v>3329</v>
      </c>
      <c r="P55" s="35">
        <v>7047</v>
      </c>
      <c r="Q55" s="35">
        <f t="shared" si="12"/>
        <v>12153</v>
      </c>
      <c r="R55" s="26">
        <v>33</v>
      </c>
      <c r="S55" s="32">
        <v>0</v>
      </c>
      <c r="T55" s="36">
        <f t="shared" si="13"/>
        <v>33</v>
      </c>
    </row>
    <row r="56" spans="1:20" ht="12">
      <c r="A56" s="31">
        <v>50</v>
      </c>
      <c r="B56" s="26" t="s">
        <v>74</v>
      </c>
      <c r="C56" s="32">
        <v>31949</v>
      </c>
      <c r="D56" s="32">
        <v>37769</v>
      </c>
      <c r="E56" s="32">
        <f t="shared" si="7"/>
        <v>69718</v>
      </c>
      <c r="F56" s="32">
        <v>20064</v>
      </c>
      <c r="G56" s="32">
        <v>10884</v>
      </c>
      <c r="H56" s="32">
        <f t="shared" si="8"/>
        <v>30948</v>
      </c>
      <c r="I56" s="32">
        <f t="shared" si="9"/>
        <v>100666</v>
      </c>
      <c r="J56" s="32">
        <v>1829</v>
      </c>
      <c r="K56" s="32">
        <f t="shared" si="10"/>
        <v>102495</v>
      </c>
      <c r="L56" s="32">
        <v>295</v>
      </c>
      <c r="M56" s="32">
        <f t="shared" si="11"/>
        <v>102790</v>
      </c>
      <c r="N56" s="32">
        <v>10550</v>
      </c>
      <c r="O56" s="32">
        <v>3986</v>
      </c>
      <c r="P56" s="35">
        <v>1869</v>
      </c>
      <c r="Q56" s="35">
        <f t="shared" si="12"/>
        <v>16405</v>
      </c>
      <c r="R56" s="32">
        <v>245</v>
      </c>
      <c r="S56" s="32">
        <v>0</v>
      </c>
      <c r="T56" s="36">
        <f t="shared" si="13"/>
        <v>245</v>
      </c>
    </row>
    <row r="57" spans="1:20" ht="12">
      <c r="A57" s="31">
        <v>51</v>
      </c>
      <c r="B57" s="26" t="s">
        <v>75</v>
      </c>
      <c r="C57" s="32">
        <v>25237</v>
      </c>
      <c r="D57" s="32">
        <v>17223</v>
      </c>
      <c r="E57" s="32">
        <f t="shared" si="7"/>
        <v>42460</v>
      </c>
      <c r="F57" s="32">
        <v>16681</v>
      </c>
      <c r="G57" s="32">
        <v>4500</v>
      </c>
      <c r="H57" s="32">
        <f t="shared" si="8"/>
        <v>21181</v>
      </c>
      <c r="I57" s="32">
        <f t="shared" si="9"/>
        <v>63641</v>
      </c>
      <c r="J57" s="32">
        <v>98</v>
      </c>
      <c r="K57" s="32">
        <f t="shared" si="10"/>
        <v>63739</v>
      </c>
      <c r="L57" s="32">
        <v>1144</v>
      </c>
      <c r="M57" s="32">
        <f t="shared" si="11"/>
        <v>64883</v>
      </c>
      <c r="N57" s="26">
        <v>3169</v>
      </c>
      <c r="O57" s="32">
        <v>6341</v>
      </c>
      <c r="P57" s="35">
        <v>495</v>
      </c>
      <c r="Q57" s="35">
        <f t="shared" si="12"/>
        <v>10005</v>
      </c>
      <c r="R57" s="26">
        <v>86</v>
      </c>
      <c r="S57" s="32">
        <v>0</v>
      </c>
      <c r="T57" s="36">
        <f t="shared" si="13"/>
        <v>86</v>
      </c>
    </row>
    <row r="58" spans="1:20" ht="12">
      <c r="A58" s="31">
        <v>52</v>
      </c>
      <c r="B58" s="26" t="s">
        <v>76</v>
      </c>
      <c r="C58" s="32">
        <v>7781</v>
      </c>
      <c r="D58" s="32">
        <v>8837</v>
      </c>
      <c r="E58" s="32">
        <f t="shared" si="7"/>
        <v>16618</v>
      </c>
      <c r="F58" s="32">
        <v>4026</v>
      </c>
      <c r="G58" s="26">
        <v>2949</v>
      </c>
      <c r="H58" s="32">
        <f t="shared" si="8"/>
        <v>6975</v>
      </c>
      <c r="I58" s="32">
        <f t="shared" si="9"/>
        <v>23593</v>
      </c>
      <c r="J58" s="26">
        <v>1134</v>
      </c>
      <c r="K58" s="26">
        <f t="shared" si="10"/>
        <v>24727</v>
      </c>
      <c r="L58" s="26">
        <v>0</v>
      </c>
      <c r="M58" s="26">
        <f t="shared" si="11"/>
        <v>24727</v>
      </c>
      <c r="N58" s="32">
        <v>1168</v>
      </c>
      <c r="O58" s="32">
        <v>1794</v>
      </c>
      <c r="P58" s="32">
        <v>104</v>
      </c>
      <c r="Q58" s="32">
        <f t="shared" si="12"/>
        <v>3066</v>
      </c>
      <c r="R58" s="32">
        <v>89</v>
      </c>
      <c r="S58" s="32">
        <v>0</v>
      </c>
      <c r="T58" s="36">
        <f t="shared" si="13"/>
        <v>89</v>
      </c>
    </row>
    <row r="59" spans="1:20" ht="12">
      <c r="A59" s="31">
        <v>53</v>
      </c>
      <c r="B59" s="26" t="s">
        <v>77</v>
      </c>
      <c r="C59" s="32">
        <v>22404</v>
      </c>
      <c r="D59" s="32">
        <v>23010</v>
      </c>
      <c r="E59" s="32">
        <f t="shared" si="7"/>
        <v>45414</v>
      </c>
      <c r="F59" s="32">
        <v>10193</v>
      </c>
      <c r="G59" s="32">
        <v>4404</v>
      </c>
      <c r="H59" s="32">
        <f t="shared" si="8"/>
        <v>14597</v>
      </c>
      <c r="I59" s="32">
        <f t="shared" si="9"/>
        <v>60011</v>
      </c>
      <c r="J59" s="26">
        <v>222</v>
      </c>
      <c r="K59" s="26">
        <f t="shared" si="10"/>
        <v>60233</v>
      </c>
      <c r="L59" s="26">
        <v>82</v>
      </c>
      <c r="M59" s="26">
        <f t="shared" si="11"/>
        <v>60315</v>
      </c>
      <c r="N59" s="32">
        <v>2802</v>
      </c>
      <c r="O59" s="32">
        <v>4412</v>
      </c>
      <c r="P59" s="38">
        <v>174</v>
      </c>
      <c r="Q59" s="38">
        <f t="shared" si="12"/>
        <v>7388</v>
      </c>
      <c r="R59" s="32">
        <v>183</v>
      </c>
      <c r="S59" s="32">
        <v>0</v>
      </c>
      <c r="T59" s="36">
        <f t="shared" si="13"/>
        <v>183</v>
      </c>
    </row>
    <row r="60" spans="1:20" ht="12.75" thickBot="1">
      <c r="A60" s="39"/>
      <c r="B60" s="40" t="s">
        <v>78</v>
      </c>
      <c r="C60" s="41">
        <f aca="true" t="shared" si="14" ref="C60:T60">SUM(C7:C59)</f>
        <v>3646508</v>
      </c>
      <c r="D60" s="41">
        <f t="shared" si="14"/>
        <v>4029156</v>
      </c>
      <c r="E60" s="41">
        <f t="shared" si="14"/>
        <v>7675664</v>
      </c>
      <c r="F60" s="41">
        <f t="shared" si="14"/>
        <v>3117841</v>
      </c>
      <c r="G60" s="41">
        <f t="shared" si="14"/>
        <v>1466603</v>
      </c>
      <c r="H60" s="41">
        <f t="shared" si="14"/>
        <v>4584444</v>
      </c>
      <c r="I60" s="41">
        <f t="shared" si="14"/>
        <v>12260108</v>
      </c>
      <c r="J60" s="41">
        <f t="shared" si="14"/>
        <v>233285</v>
      </c>
      <c r="K60" s="41">
        <f t="shared" si="14"/>
        <v>12493393</v>
      </c>
      <c r="L60" s="41">
        <f t="shared" si="14"/>
        <v>195265</v>
      </c>
      <c r="M60" s="41">
        <f t="shared" si="14"/>
        <v>12688658</v>
      </c>
      <c r="N60" s="41">
        <f t="shared" si="14"/>
        <v>550530</v>
      </c>
      <c r="O60" s="41">
        <f t="shared" si="14"/>
        <v>477733</v>
      </c>
      <c r="P60" s="41">
        <f t="shared" si="14"/>
        <v>206616</v>
      </c>
      <c r="Q60" s="41">
        <f t="shared" si="14"/>
        <v>1234879</v>
      </c>
      <c r="R60" s="41">
        <f t="shared" si="14"/>
        <v>20907</v>
      </c>
      <c r="S60" s="41">
        <f t="shared" si="14"/>
        <v>55</v>
      </c>
      <c r="T60" s="42">
        <f t="shared" si="14"/>
        <v>20962</v>
      </c>
    </row>
    <row r="61" spans="1:20" ht="13.5" thickBot="1" thickTop="1">
      <c r="A61" s="43"/>
      <c r="B61" s="22" t="s">
        <v>79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44"/>
    </row>
    <row r="62" spans="1:20" ht="12.75" thickTop="1">
      <c r="A62" s="45">
        <v>54</v>
      </c>
      <c r="B62" s="46" t="s">
        <v>80</v>
      </c>
      <c r="C62" s="32">
        <v>164472</v>
      </c>
      <c r="D62" s="32">
        <v>220394</v>
      </c>
      <c r="E62" s="32">
        <f aca="true" t="shared" si="15" ref="E62:E75">SUM(C62:D62)</f>
        <v>384866</v>
      </c>
      <c r="F62" s="32">
        <v>105715</v>
      </c>
      <c r="G62" s="32">
        <v>65031</v>
      </c>
      <c r="H62" s="32">
        <f aca="true" t="shared" si="16" ref="H62:H75">SUM(F62:G62)</f>
        <v>170746</v>
      </c>
      <c r="I62" s="32">
        <f aca="true" t="shared" si="17" ref="I62:I75">SUM(H62,E62)</f>
        <v>555612</v>
      </c>
      <c r="J62" s="32">
        <v>4191</v>
      </c>
      <c r="K62" s="32">
        <f aca="true" t="shared" si="18" ref="K62:K75">SUM(I62:J62)</f>
        <v>559803</v>
      </c>
      <c r="L62" s="32">
        <v>1727</v>
      </c>
      <c r="M62" s="32">
        <f aca="true" t="shared" si="19" ref="M62:M75">K62+L62</f>
        <v>561530</v>
      </c>
      <c r="N62" s="32">
        <v>16764</v>
      </c>
      <c r="O62" s="32">
        <v>27062</v>
      </c>
      <c r="P62" s="38">
        <v>26397</v>
      </c>
      <c r="Q62" s="38">
        <f aca="true" t="shared" si="20" ref="Q62:Q75">SUM(N62:P62)</f>
        <v>70223</v>
      </c>
      <c r="R62" s="38">
        <v>627</v>
      </c>
      <c r="S62" s="38">
        <v>4</v>
      </c>
      <c r="T62" s="34">
        <f aca="true" t="shared" si="21" ref="T62:T75">SUM(R62:S62)</f>
        <v>631</v>
      </c>
    </row>
    <row r="63" spans="1:20" ht="12">
      <c r="A63" s="45">
        <v>55</v>
      </c>
      <c r="B63" s="47" t="s">
        <v>81</v>
      </c>
      <c r="C63" s="32">
        <v>130341</v>
      </c>
      <c r="D63" s="32">
        <v>101516</v>
      </c>
      <c r="E63" s="32">
        <f t="shared" si="15"/>
        <v>231857</v>
      </c>
      <c r="F63" s="32">
        <v>69179</v>
      </c>
      <c r="G63" s="32">
        <v>33846</v>
      </c>
      <c r="H63" s="32">
        <f t="shared" si="16"/>
        <v>103025</v>
      </c>
      <c r="I63" s="32">
        <f t="shared" si="17"/>
        <v>334882</v>
      </c>
      <c r="J63" s="32">
        <v>7822</v>
      </c>
      <c r="K63" s="32">
        <f t="shared" si="18"/>
        <v>342704</v>
      </c>
      <c r="L63" s="32">
        <v>20550</v>
      </c>
      <c r="M63" s="32">
        <f t="shared" si="19"/>
        <v>363254</v>
      </c>
      <c r="N63" s="32">
        <v>7657</v>
      </c>
      <c r="O63" s="32">
        <v>14763</v>
      </c>
      <c r="P63" s="38">
        <v>4112</v>
      </c>
      <c r="Q63" s="38">
        <f t="shared" si="20"/>
        <v>26532</v>
      </c>
      <c r="R63" s="38">
        <v>484</v>
      </c>
      <c r="S63" s="38">
        <v>3</v>
      </c>
      <c r="T63" s="36">
        <f t="shared" si="21"/>
        <v>487</v>
      </c>
    </row>
    <row r="64" spans="1:20" ht="12">
      <c r="A64" s="45">
        <v>56</v>
      </c>
      <c r="B64" s="47" t="s">
        <v>82</v>
      </c>
      <c r="C64" s="32">
        <v>106921</v>
      </c>
      <c r="D64" s="32">
        <v>112568</v>
      </c>
      <c r="E64" s="32">
        <f t="shared" si="15"/>
        <v>219489</v>
      </c>
      <c r="F64" s="32">
        <v>55798</v>
      </c>
      <c r="G64" s="32">
        <v>35215</v>
      </c>
      <c r="H64" s="32">
        <f t="shared" si="16"/>
        <v>91013</v>
      </c>
      <c r="I64" s="32">
        <f t="shared" si="17"/>
        <v>310502</v>
      </c>
      <c r="J64" s="32">
        <v>1279</v>
      </c>
      <c r="K64" s="32">
        <f t="shared" si="18"/>
        <v>311781</v>
      </c>
      <c r="L64" s="32">
        <v>9167</v>
      </c>
      <c r="M64" s="32">
        <f t="shared" si="19"/>
        <v>320948</v>
      </c>
      <c r="N64" s="32">
        <v>14840</v>
      </c>
      <c r="O64" s="32">
        <v>12645</v>
      </c>
      <c r="P64" s="38">
        <v>7055</v>
      </c>
      <c r="Q64" s="38">
        <f t="shared" si="20"/>
        <v>34540</v>
      </c>
      <c r="R64" s="38">
        <v>515</v>
      </c>
      <c r="S64" s="38">
        <v>11</v>
      </c>
      <c r="T64" s="36">
        <f t="shared" si="21"/>
        <v>526</v>
      </c>
    </row>
    <row r="65" spans="1:20" ht="12">
      <c r="A65" s="45">
        <v>57</v>
      </c>
      <c r="B65" s="47" t="s">
        <v>83</v>
      </c>
      <c r="C65" s="32">
        <v>136049</v>
      </c>
      <c r="D65" s="32">
        <v>92124</v>
      </c>
      <c r="E65" s="32">
        <f t="shared" si="15"/>
        <v>228173</v>
      </c>
      <c r="F65" s="32">
        <v>86771</v>
      </c>
      <c r="G65" s="32">
        <v>35297</v>
      </c>
      <c r="H65" s="32">
        <f t="shared" si="16"/>
        <v>122068</v>
      </c>
      <c r="I65" s="32">
        <f t="shared" si="17"/>
        <v>350241</v>
      </c>
      <c r="J65" s="32">
        <v>8350</v>
      </c>
      <c r="K65" s="32">
        <f t="shared" si="18"/>
        <v>358591</v>
      </c>
      <c r="L65" s="32">
        <v>0</v>
      </c>
      <c r="M65" s="32">
        <f t="shared" si="19"/>
        <v>358591</v>
      </c>
      <c r="N65" s="32">
        <v>7976</v>
      </c>
      <c r="O65" s="32">
        <v>17269</v>
      </c>
      <c r="P65" s="38">
        <v>435</v>
      </c>
      <c r="Q65" s="38">
        <f t="shared" si="20"/>
        <v>25680</v>
      </c>
      <c r="R65" s="38">
        <v>258</v>
      </c>
      <c r="S65" s="38">
        <v>0</v>
      </c>
      <c r="T65" s="36">
        <f t="shared" si="21"/>
        <v>258</v>
      </c>
    </row>
    <row r="66" spans="1:20" ht="12">
      <c r="A66" s="45">
        <v>58</v>
      </c>
      <c r="B66" s="47" t="s">
        <v>84</v>
      </c>
      <c r="C66" s="32">
        <v>59476</v>
      </c>
      <c r="D66" s="32">
        <v>59466</v>
      </c>
      <c r="E66" s="32">
        <f t="shared" si="15"/>
        <v>118942</v>
      </c>
      <c r="F66" s="32">
        <v>54963</v>
      </c>
      <c r="G66" s="32">
        <v>26802</v>
      </c>
      <c r="H66" s="32">
        <f t="shared" si="16"/>
        <v>81765</v>
      </c>
      <c r="I66" s="32">
        <f t="shared" si="17"/>
        <v>200707</v>
      </c>
      <c r="J66" s="32">
        <v>469</v>
      </c>
      <c r="K66" s="32">
        <f t="shared" si="18"/>
        <v>201176</v>
      </c>
      <c r="L66" s="32">
        <v>365</v>
      </c>
      <c r="M66" s="32">
        <f t="shared" si="19"/>
        <v>201541</v>
      </c>
      <c r="N66" s="32">
        <v>5890</v>
      </c>
      <c r="O66" s="32">
        <v>4680</v>
      </c>
      <c r="P66" s="38">
        <v>250</v>
      </c>
      <c r="Q66" s="38">
        <f t="shared" si="20"/>
        <v>10820</v>
      </c>
      <c r="R66" s="38">
        <v>415</v>
      </c>
      <c r="S66" s="38">
        <v>0</v>
      </c>
      <c r="T66" s="36">
        <f t="shared" si="21"/>
        <v>415</v>
      </c>
    </row>
    <row r="67" spans="1:20" ht="12">
      <c r="A67" s="45">
        <v>59</v>
      </c>
      <c r="B67" s="47" t="s">
        <v>85</v>
      </c>
      <c r="C67" s="32">
        <v>73340</v>
      </c>
      <c r="D67" s="32">
        <v>71316</v>
      </c>
      <c r="E67" s="32">
        <f t="shared" si="15"/>
        <v>144656</v>
      </c>
      <c r="F67" s="32">
        <v>55383</v>
      </c>
      <c r="G67" s="32">
        <v>20811</v>
      </c>
      <c r="H67" s="32">
        <f t="shared" si="16"/>
        <v>76194</v>
      </c>
      <c r="I67" s="32">
        <f t="shared" si="17"/>
        <v>220850</v>
      </c>
      <c r="J67" s="32">
        <v>89</v>
      </c>
      <c r="K67" s="32">
        <f t="shared" si="18"/>
        <v>220939</v>
      </c>
      <c r="L67" s="32">
        <v>0</v>
      </c>
      <c r="M67" s="32">
        <f t="shared" si="19"/>
        <v>220939</v>
      </c>
      <c r="N67" s="32">
        <v>11314</v>
      </c>
      <c r="O67" s="32">
        <v>13428</v>
      </c>
      <c r="P67" s="38">
        <v>0</v>
      </c>
      <c r="Q67" s="38">
        <f t="shared" si="20"/>
        <v>24742</v>
      </c>
      <c r="R67" s="38">
        <v>361</v>
      </c>
      <c r="S67" s="38">
        <v>0</v>
      </c>
      <c r="T67" s="36">
        <f t="shared" si="21"/>
        <v>361</v>
      </c>
    </row>
    <row r="68" spans="1:20" ht="12">
      <c r="A68" s="45">
        <v>60</v>
      </c>
      <c r="B68" s="47" t="s">
        <v>86</v>
      </c>
      <c r="C68" s="32">
        <v>54097</v>
      </c>
      <c r="D68" s="32">
        <v>71245</v>
      </c>
      <c r="E68" s="32">
        <f t="shared" si="15"/>
        <v>125342</v>
      </c>
      <c r="F68" s="32">
        <v>40729</v>
      </c>
      <c r="G68" s="32">
        <v>18925</v>
      </c>
      <c r="H68" s="32">
        <f t="shared" si="16"/>
        <v>59654</v>
      </c>
      <c r="I68" s="32">
        <f t="shared" si="17"/>
        <v>184996</v>
      </c>
      <c r="J68" s="32">
        <v>6644</v>
      </c>
      <c r="K68" s="32">
        <f t="shared" si="18"/>
        <v>191640</v>
      </c>
      <c r="L68" s="32">
        <v>1800</v>
      </c>
      <c r="M68" s="32">
        <f t="shared" si="19"/>
        <v>193440</v>
      </c>
      <c r="N68" s="32">
        <v>9430</v>
      </c>
      <c r="O68" s="32">
        <v>10577</v>
      </c>
      <c r="P68" s="38">
        <v>353</v>
      </c>
      <c r="Q68" s="38">
        <f t="shared" si="20"/>
        <v>20360</v>
      </c>
      <c r="R68" s="38">
        <v>164</v>
      </c>
      <c r="S68" s="38">
        <v>0</v>
      </c>
      <c r="T68" s="36">
        <f t="shared" si="21"/>
        <v>164</v>
      </c>
    </row>
    <row r="69" spans="1:20" ht="12">
      <c r="A69" s="45">
        <v>61</v>
      </c>
      <c r="B69" s="47" t="s">
        <v>87</v>
      </c>
      <c r="C69" s="32">
        <v>71446</v>
      </c>
      <c r="D69" s="32">
        <v>79740</v>
      </c>
      <c r="E69" s="32">
        <f t="shared" si="15"/>
        <v>151186</v>
      </c>
      <c r="F69" s="32">
        <v>36392</v>
      </c>
      <c r="G69" s="32">
        <v>17118</v>
      </c>
      <c r="H69" s="32">
        <f t="shared" si="16"/>
        <v>53510</v>
      </c>
      <c r="I69" s="32">
        <f t="shared" si="17"/>
        <v>204696</v>
      </c>
      <c r="J69" s="26">
        <v>23462</v>
      </c>
      <c r="K69" s="32">
        <f t="shared" si="18"/>
        <v>228158</v>
      </c>
      <c r="L69" s="32">
        <v>314</v>
      </c>
      <c r="M69" s="26">
        <f t="shared" si="19"/>
        <v>228472</v>
      </c>
      <c r="N69" s="32">
        <v>7165</v>
      </c>
      <c r="O69" s="32">
        <v>12073</v>
      </c>
      <c r="P69" s="38">
        <v>684</v>
      </c>
      <c r="Q69" s="38">
        <f t="shared" si="20"/>
        <v>19922</v>
      </c>
      <c r="R69" s="38">
        <v>460</v>
      </c>
      <c r="S69" s="38">
        <v>25</v>
      </c>
      <c r="T69" s="36">
        <f t="shared" si="21"/>
        <v>485</v>
      </c>
    </row>
    <row r="70" spans="1:20" ht="12">
      <c r="A70" s="45">
        <v>62</v>
      </c>
      <c r="B70" s="47" t="s">
        <v>88</v>
      </c>
      <c r="C70" s="32">
        <v>72731</v>
      </c>
      <c r="D70" s="32">
        <v>55416</v>
      </c>
      <c r="E70" s="32">
        <f t="shared" si="15"/>
        <v>128147</v>
      </c>
      <c r="F70" s="32">
        <v>41871</v>
      </c>
      <c r="G70" s="32">
        <v>18897</v>
      </c>
      <c r="H70" s="32">
        <f t="shared" si="16"/>
        <v>60768</v>
      </c>
      <c r="I70" s="32">
        <f t="shared" si="17"/>
        <v>188915</v>
      </c>
      <c r="J70" s="32">
        <v>2919</v>
      </c>
      <c r="K70" s="32">
        <f t="shared" si="18"/>
        <v>191834</v>
      </c>
      <c r="L70" s="32">
        <v>1439</v>
      </c>
      <c r="M70" s="32">
        <f t="shared" si="19"/>
        <v>193273</v>
      </c>
      <c r="N70" s="32">
        <v>9428</v>
      </c>
      <c r="O70" s="32">
        <v>12434</v>
      </c>
      <c r="P70" s="38">
        <v>738</v>
      </c>
      <c r="Q70" s="38">
        <f t="shared" si="20"/>
        <v>22600</v>
      </c>
      <c r="R70" s="38">
        <v>509</v>
      </c>
      <c r="S70" s="38">
        <v>1</v>
      </c>
      <c r="T70" s="36">
        <f t="shared" si="21"/>
        <v>510</v>
      </c>
    </row>
    <row r="71" spans="1:20" ht="12">
      <c r="A71" s="45">
        <v>63</v>
      </c>
      <c r="B71" s="47" t="s">
        <v>89</v>
      </c>
      <c r="C71" s="32">
        <v>57865</v>
      </c>
      <c r="D71" s="32">
        <v>60762</v>
      </c>
      <c r="E71" s="32">
        <f t="shared" si="15"/>
        <v>118627</v>
      </c>
      <c r="F71" s="32">
        <v>46904</v>
      </c>
      <c r="G71" s="32">
        <v>25706</v>
      </c>
      <c r="H71" s="32">
        <f t="shared" si="16"/>
        <v>72610</v>
      </c>
      <c r="I71" s="32">
        <f t="shared" si="17"/>
        <v>191237</v>
      </c>
      <c r="J71" s="32">
        <v>529</v>
      </c>
      <c r="K71" s="32">
        <f t="shared" si="18"/>
        <v>191766</v>
      </c>
      <c r="L71" s="32">
        <v>0</v>
      </c>
      <c r="M71" s="32">
        <f t="shared" si="19"/>
        <v>191766</v>
      </c>
      <c r="N71" s="32">
        <v>10894</v>
      </c>
      <c r="O71" s="32">
        <v>12142</v>
      </c>
      <c r="P71" s="38">
        <v>991</v>
      </c>
      <c r="Q71" s="38">
        <f t="shared" si="20"/>
        <v>24027</v>
      </c>
      <c r="R71" s="38">
        <v>327</v>
      </c>
      <c r="S71" s="38">
        <v>0</v>
      </c>
      <c r="T71" s="36">
        <f t="shared" si="21"/>
        <v>327</v>
      </c>
    </row>
    <row r="72" spans="1:20" ht="12">
      <c r="A72" s="45">
        <v>64</v>
      </c>
      <c r="B72" s="47" t="s">
        <v>90</v>
      </c>
      <c r="C72" s="32">
        <v>43069</v>
      </c>
      <c r="D72" s="32">
        <v>35676</v>
      </c>
      <c r="E72" s="32">
        <f t="shared" si="15"/>
        <v>78745</v>
      </c>
      <c r="F72" s="32">
        <v>27398</v>
      </c>
      <c r="G72" s="32">
        <v>13167</v>
      </c>
      <c r="H72" s="32">
        <f t="shared" si="16"/>
        <v>40565</v>
      </c>
      <c r="I72" s="32">
        <f t="shared" si="17"/>
        <v>119310</v>
      </c>
      <c r="J72" s="26">
        <v>634</v>
      </c>
      <c r="K72" s="32">
        <f t="shared" si="18"/>
        <v>119944</v>
      </c>
      <c r="L72" s="32">
        <v>8351</v>
      </c>
      <c r="M72" s="26">
        <f t="shared" si="19"/>
        <v>128295</v>
      </c>
      <c r="N72" s="32">
        <v>2625</v>
      </c>
      <c r="O72" s="32">
        <v>3179</v>
      </c>
      <c r="P72" s="38">
        <v>107</v>
      </c>
      <c r="Q72" s="38">
        <f t="shared" si="20"/>
        <v>5911</v>
      </c>
      <c r="R72" s="38">
        <v>159</v>
      </c>
      <c r="S72" s="38">
        <v>0</v>
      </c>
      <c r="T72" s="36">
        <f t="shared" si="21"/>
        <v>159</v>
      </c>
    </row>
    <row r="73" spans="1:20" ht="12">
      <c r="A73" s="45">
        <v>65</v>
      </c>
      <c r="B73" s="47" t="s">
        <v>91</v>
      </c>
      <c r="C73" s="32">
        <v>57357</v>
      </c>
      <c r="D73" s="32">
        <v>64936</v>
      </c>
      <c r="E73" s="32">
        <f t="shared" si="15"/>
        <v>122293</v>
      </c>
      <c r="F73" s="32">
        <v>26045</v>
      </c>
      <c r="G73" s="32">
        <v>6725</v>
      </c>
      <c r="H73" s="32">
        <f t="shared" si="16"/>
        <v>32770</v>
      </c>
      <c r="I73" s="32">
        <f t="shared" si="17"/>
        <v>155063</v>
      </c>
      <c r="J73" s="32">
        <v>7628</v>
      </c>
      <c r="K73" s="32">
        <f t="shared" si="18"/>
        <v>162691</v>
      </c>
      <c r="L73" s="32">
        <v>8760</v>
      </c>
      <c r="M73" s="32">
        <f t="shared" si="19"/>
        <v>171451</v>
      </c>
      <c r="N73" s="32">
        <v>3283</v>
      </c>
      <c r="O73" s="32">
        <v>4802</v>
      </c>
      <c r="P73" s="38">
        <v>1420</v>
      </c>
      <c r="Q73" s="38">
        <f t="shared" si="20"/>
        <v>9505</v>
      </c>
      <c r="R73" s="38">
        <v>102</v>
      </c>
      <c r="S73" s="38">
        <v>0</v>
      </c>
      <c r="T73" s="36">
        <f t="shared" si="21"/>
        <v>102</v>
      </c>
    </row>
    <row r="74" spans="1:20" ht="12">
      <c r="A74" s="45">
        <v>66</v>
      </c>
      <c r="B74" s="47" t="s">
        <v>92</v>
      </c>
      <c r="C74" s="32">
        <v>56625</v>
      </c>
      <c r="D74" s="32">
        <v>34682</v>
      </c>
      <c r="E74" s="32">
        <f t="shared" si="15"/>
        <v>91307</v>
      </c>
      <c r="F74" s="32">
        <v>31761</v>
      </c>
      <c r="G74" s="32">
        <v>11049</v>
      </c>
      <c r="H74" s="32">
        <f t="shared" si="16"/>
        <v>42810</v>
      </c>
      <c r="I74" s="32">
        <f t="shared" si="17"/>
        <v>134117</v>
      </c>
      <c r="J74" s="32">
        <v>260</v>
      </c>
      <c r="K74" s="32">
        <f t="shared" si="18"/>
        <v>134377</v>
      </c>
      <c r="L74" s="32">
        <v>0</v>
      </c>
      <c r="M74" s="32">
        <f t="shared" si="19"/>
        <v>134377</v>
      </c>
      <c r="N74" s="32">
        <v>7323</v>
      </c>
      <c r="O74" s="32">
        <v>10871</v>
      </c>
      <c r="P74" s="38">
        <v>16</v>
      </c>
      <c r="Q74" s="38">
        <f t="shared" si="20"/>
        <v>18210</v>
      </c>
      <c r="R74" s="38">
        <v>262</v>
      </c>
      <c r="S74" s="38">
        <v>1</v>
      </c>
      <c r="T74" s="36">
        <f t="shared" si="21"/>
        <v>263</v>
      </c>
    </row>
    <row r="75" spans="1:20" ht="12">
      <c r="A75" s="45">
        <v>67</v>
      </c>
      <c r="B75" s="48" t="s">
        <v>93</v>
      </c>
      <c r="C75" s="32">
        <v>37290</v>
      </c>
      <c r="D75" s="32">
        <v>40999</v>
      </c>
      <c r="E75" s="32">
        <f t="shared" si="15"/>
        <v>78289</v>
      </c>
      <c r="F75" s="32">
        <v>22260</v>
      </c>
      <c r="G75" s="32">
        <v>13509</v>
      </c>
      <c r="H75" s="32">
        <f t="shared" si="16"/>
        <v>35769</v>
      </c>
      <c r="I75" s="32">
        <f t="shared" si="17"/>
        <v>114058</v>
      </c>
      <c r="J75" s="26">
        <v>4496</v>
      </c>
      <c r="K75" s="32">
        <f t="shared" si="18"/>
        <v>118554</v>
      </c>
      <c r="L75" s="32">
        <v>551</v>
      </c>
      <c r="M75" s="26">
        <f t="shared" si="19"/>
        <v>119105</v>
      </c>
      <c r="N75" s="32">
        <v>5029</v>
      </c>
      <c r="O75" s="32">
        <v>5715</v>
      </c>
      <c r="P75" s="38">
        <v>1505</v>
      </c>
      <c r="Q75" s="38">
        <f t="shared" si="20"/>
        <v>12249</v>
      </c>
      <c r="R75" s="38">
        <v>196</v>
      </c>
      <c r="S75" s="38">
        <v>0</v>
      </c>
      <c r="T75" s="36">
        <f t="shared" si="21"/>
        <v>196</v>
      </c>
    </row>
    <row r="76" spans="1:20" ht="12.75" thickBot="1">
      <c r="A76" s="39"/>
      <c r="B76" s="40" t="s">
        <v>78</v>
      </c>
      <c r="C76" s="41">
        <f aca="true" t="shared" si="22" ref="C76:T76">SUM(C62:C75)</f>
        <v>1121079</v>
      </c>
      <c r="D76" s="41">
        <f t="shared" si="22"/>
        <v>1100840</v>
      </c>
      <c r="E76" s="41">
        <f t="shared" si="22"/>
        <v>2221919</v>
      </c>
      <c r="F76" s="41">
        <f t="shared" si="22"/>
        <v>701169</v>
      </c>
      <c r="G76" s="41">
        <f t="shared" si="22"/>
        <v>342098</v>
      </c>
      <c r="H76" s="41">
        <f t="shared" si="22"/>
        <v>1043267</v>
      </c>
      <c r="I76" s="41">
        <f t="shared" si="22"/>
        <v>3265186</v>
      </c>
      <c r="J76" s="41">
        <f t="shared" si="22"/>
        <v>68772</v>
      </c>
      <c r="K76" s="41">
        <f t="shared" si="22"/>
        <v>3333958</v>
      </c>
      <c r="L76" s="41">
        <f t="shared" si="22"/>
        <v>53024</v>
      </c>
      <c r="M76" s="41">
        <f t="shared" si="22"/>
        <v>3386982</v>
      </c>
      <c r="N76" s="41">
        <f t="shared" si="22"/>
        <v>119618</v>
      </c>
      <c r="O76" s="41">
        <f t="shared" si="22"/>
        <v>161640</v>
      </c>
      <c r="P76" s="41">
        <f t="shared" si="22"/>
        <v>44063</v>
      </c>
      <c r="Q76" s="41">
        <f t="shared" si="22"/>
        <v>325321</v>
      </c>
      <c r="R76" s="41">
        <f t="shared" si="22"/>
        <v>4839</v>
      </c>
      <c r="S76" s="41">
        <f t="shared" si="22"/>
        <v>45</v>
      </c>
      <c r="T76" s="42">
        <f t="shared" si="22"/>
        <v>4884</v>
      </c>
    </row>
    <row r="77" spans="1:20" ht="13.5" thickBot="1" thickTop="1">
      <c r="A77" s="43"/>
      <c r="B77" s="22" t="s">
        <v>94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44"/>
    </row>
    <row r="78" spans="1:20" ht="12.75" thickTop="1">
      <c r="A78" s="45">
        <v>68</v>
      </c>
      <c r="B78" s="46" t="s">
        <v>95</v>
      </c>
      <c r="C78" s="32">
        <v>61242</v>
      </c>
      <c r="D78" s="32">
        <v>127670</v>
      </c>
      <c r="E78" s="32">
        <f aca="true" t="shared" si="23" ref="E78:E87">SUM(C78:D78)</f>
        <v>188912</v>
      </c>
      <c r="F78" s="32">
        <v>51488</v>
      </c>
      <c r="G78" s="32">
        <v>25564</v>
      </c>
      <c r="H78" s="32">
        <f aca="true" t="shared" si="24" ref="H78:H87">SUM(F78:G78)</f>
        <v>77052</v>
      </c>
      <c r="I78" s="32">
        <f aca="true" t="shared" si="25" ref="I78:I87">SUM(H78,E78)</f>
        <v>265964</v>
      </c>
      <c r="J78" s="32">
        <v>1346</v>
      </c>
      <c r="K78" s="32">
        <f aca="true" t="shared" si="26" ref="K78:K87">SUM(I78:J78)</f>
        <v>267310</v>
      </c>
      <c r="L78" s="32">
        <v>68302</v>
      </c>
      <c r="M78" s="32">
        <f aca="true" t="shared" si="27" ref="M78:M87">K78+L78</f>
        <v>335612</v>
      </c>
      <c r="N78" s="32">
        <v>7929</v>
      </c>
      <c r="O78" s="32">
        <v>17280</v>
      </c>
      <c r="P78" s="38">
        <v>32929</v>
      </c>
      <c r="Q78" s="38">
        <f aca="true" t="shared" si="28" ref="Q78:Q87">SUM(N78:P78)</f>
        <v>58138</v>
      </c>
      <c r="R78" s="38">
        <v>678</v>
      </c>
      <c r="S78" s="38">
        <v>1</v>
      </c>
      <c r="T78" s="36">
        <f aca="true" t="shared" si="29" ref="T78:T87">SUM(R78:S78)</f>
        <v>679</v>
      </c>
    </row>
    <row r="79" spans="1:20" ht="12">
      <c r="A79" s="45">
        <v>69</v>
      </c>
      <c r="B79" s="47" t="s">
        <v>96</v>
      </c>
      <c r="C79" s="32">
        <v>41455</v>
      </c>
      <c r="D79" s="32">
        <v>45501</v>
      </c>
      <c r="E79" s="32">
        <f t="shared" si="23"/>
        <v>86956</v>
      </c>
      <c r="F79" s="32">
        <v>53852</v>
      </c>
      <c r="G79" s="32">
        <v>22666</v>
      </c>
      <c r="H79" s="32">
        <f t="shared" si="24"/>
        <v>76518</v>
      </c>
      <c r="I79" s="32">
        <f t="shared" si="25"/>
        <v>163474</v>
      </c>
      <c r="J79" s="32">
        <v>1615</v>
      </c>
      <c r="K79" s="32">
        <f t="shared" si="26"/>
        <v>165089</v>
      </c>
      <c r="L79" s="32">
        <v>3467</v>
      </c>
      <c r="M79" s="32">
        <f t="shared" si="27"/>
        <v>168556</v>
      </c>
      <c r="N79" s="32">
        <v>13071</v>
      </c>
      <c r="O79" s="26">
        <v>2886</v>
      </c>
      <c r="P79" s="49">
        <v>7</v>
      </c>
      <c r="Q79" s="38">
        <f t="shared" si="28"/>
        <v>15964</v>
      </c>
      <c r="R79" s="38">
        <v>202</v>
      </c>
      <c r="S79" s="38">
        <v>0</v>
      </c>
      <c r="T79" s="36">
        <f t="shared" si="29"/>
        <v>202</v>
      </c>
    </row>
    <row r="80" spans="1:20" ht="12">
      <c r="A80" s="45">
        <v>70</v>
      </c>
      <c r="B80" s="47" t="s">
        <v>97</v>
      </c>
      <c r="C80" s="32">
        <v>39920</v>
      </c>
      <c r="D80" s="32">
        <v>45149</v>
      </c>
      <c r="E80" s="32">
        <f t="shared" si="23"/>
        <v>85069</v>
      </c>
      <c r="F80" s="32">
        <v>21667</v>
      </c>
      <c r="G80" s="32">
        <v>14887</v>
      </c>
      <c r="H80" s="32">
        <f t="shared" si="24"/>
        <v>36554</v>
      </c>
      <c r="I80" s="32">
        <f t="shared" si="25"/>
        <v>121623</v>
      </c>
      <c r="J80" s="32">
        <v>1486</v>
      </c>
      <c r="K80" s="32">
        <f t="shared" si="26"/>
        <v>123109</v>
      </c>
      <c r="L80" s="32">
        <v>0</v>
      </c>
      <c r="M80" s="32">
        <f t="shared" si="27"/>
        <v>123109</v>
      </c>
      <c r="N80" s="32">
        <v>9822</v>
      </c>
      <c r="O80" s="32">
        <v>14494</v>
      </c>
      <c r="P80" s="38">
        <v>7646</v>
      </c>
      <c r="Q80" s="38">
        <f t="shared" si="28"/>
        <v>31962</v>
      </c>
      <c r="R80" s="38">
        <v>379</v>
      </c>
      <c r="S80" s="38">
        <v>0</v>
      </c>
      <c r="T80" s="36">
        <f t="shared" si="29"/>
        <v>379</v>
      </c>
    </row>
    <row r="81" spans="1:20" ht="12">
      <c r="A81" s="45">
        <v>71</v>
      </c>
      <c r="B81" s="47" t="s">
        <v>98</v>
      </c>
      <c r="C81" s="32">
        <v>30794</v>
      </c>
      <c r="D81" s="32">
        <v>35164</v>
      </c>
      <c r="E81" s="32">
        <f t="shared" si="23"/>
        <v>65958</v>
      </c>
      <c r="F81" s="32">
        <v>20122</v>
      </c>
      <c r="G81" s="32">
        <v>16035</v>
      </c>
      <c r="H81" s="32">
        <f t="shared" si="24"/>
        <v>36157</v>
      </c>
      <c r="I81" s="32">
        <f t="shared" si="25"/>
        <v>102115</v>
      </c>
      <c r="J81" s="26">
        <v>3</v>
      </c>
      <c r="K81" s="32">
        <f t="shared" si="26"/>
        <v>102118</v>
      </c>
      <c r="L81" s="32">
        <v>4</v>
      </c>
      <c r="M81" s="26">
        <f t="shared" si="27"/>
        <v>102122</v>
      </c>
      <c r="N81" s="26">
        <v>4808</v>
      </c>
      <c r="O81" s="32">
        <v>9014</v>
      </c>
      <c r="P81" s="38">
        <v>136</v>
      </c>
      <c r="Q81" s="38">
        <f t="shared" si="28"/>
        <v>13958</v>
      </c>
      <c r="R81" s="38">
        <v>183</v>
      </c>
      <c r="S81" s="38">
        <v>1</v>
      </c>
      <c r="T81" s="36">
        <f t="shared" si="29"/>
        <v>184</v>
      </c>
    </row>
    <row r="82" spans="1:20" ht="12">
      <c r="A82" s="45">
        <v>72</v>
      </c>
      <c r="B82" s="47" t="s">
        <v>99</v>
      </c>
      <c r="C82" s="32">
        <v>10221</v>
      </c>
      <c r="D82" s="32">
        <v>9143</v>
      </c>
      <c r="E82" s="32">
        <f t="shared" si="23"/>
        <v>19364</v>
      </c>
      <c r="F82" s="32">
        <v>9415</v>
      </c>
      <c r="G82" s="32">
        <v>4358</v>
      </c>
      <c r="H82" s="32">
        <f t="shared" si="24"/>
        <v>13773</v>
      </c>
      <c r="I82" s="32">
        <f t="shared" si="25"/>
        <v>33137</v>
      </c>
      <c r="J82" s="32">
        <v>182</v>
      </c>
      <c r="K82" s="32">
        <f t="shared" si="26"/>
        <v>33319</v>
      </c>
      <c r="L82" s="32">
        <v>0</v>
      </c>
      <c r="M82" s="32">
        <f t="shared" si="27"/>
        <v>33319</v>
      </c>
      <c r="N82" s="32">
        <v>1765</v>
      </c>
      <c r="O82" s="32">
        <v>2839</v>
      </c>
      <c r="P82" s="38">
        <v>11</v>
      </c>
      <c r="Q82" s="38">
        <f t="shared" si="28"/>
        <v>4615</v>
      </c>
      <c r="R82" s="38">
        <v>45</v>
      </c>
      <c r="S82" s="38">
        <v>0</v>
      </c>
      <c r="T82" s="36">
        <f t="shared" si="29"/>
        <v>45</v>
      </c>
    </row>
    <row r="83" spans="1:20" ht="12">
      <c r="A83" s="45">
        <v>73</v>
      </c>
      <c r="B83" s="47" t="s">
        <v>100</v>
      </c>
      <c r="C83" s="32">
        <v>23666</v>
      </c>
      <c r="D83" s="32">
        <v>22259</v>
      </c>
      <c r="E83" s="32">
        <f t="shared" si="23"/>
        <v>45925</v>
      </c>
      <c r="F83" s="32">
        <v>10107</v>
      </c>
      <c r="G83" s="32">
        <v>7893</v>
      </c>
      <c r="H83" s="32">
        <f t="shared" si="24"/>
        <v>18000</v>
      </c>
      <c r="I83" s="32">
        <f t="shared" si="25"/>
        <v>63925</v>
      </c>
      <c r="J83" s="26">
        <v>354</v>
      </c>
      <c r="K83" s="32">
        <f t="shared" si="26"/>
        <v>64279</v>
      </c>
      <c r="L83" s="32">
        <v>284</v>
      </c>
      <c r="M83" s="26">
        <f t="shared" si="27"/>
        <v>64563</v>
      </c>
      <c r="N83" s="32">
        <v>6099</v>
      </c>
      <c r="O83" s="26">
        <v>1606</v>
      </c>
      <c r="P83" s="49">
        <v>368</v>
      </c>
      <c r="Q83" s="38">
        <f t="shared" si="28"/>
        <v>8073</v>
      </c>
      <c r="R83" s="38">
        <v>132</v>
      </c>
      <c r="S83" s="38">
        <v>0</v>
      </c>
      <c r="T83" s="36">
        <f t="shared" si="29"/>
        <v>132</v>
      </c>
    </row>
    <row r="84" spans="1:20" ht="12">
      <c r="A84" s="45">
        <v>74</v>
      </c>
      <c r="B84" s="47" t="s">
        <v>101</v>
      </c>
      <c r="C84" s="32">
        <v>11117</v>
      </c>
      <c r="D84" s="32">
        <v>15558</v>
      </c>
      <c r="E84" s="32">
        <f t="shared" si="23"/>
        <v>26675</v>
      </c>
      <c r="F84" s="32">
        <v>10980</v>
      </c>
      <c r="G84" s="32">
        <v>6902</v>
      </c>
      <c r="H84" s="32">
        <f t="shared" si="24"/>
        <v>17882</v>
      </c>
      <c r="I84" s="32">
        <f t="shared" si="25"/>
        <v>44557</v>
      </c>
      <c r="J84" s="26">
        <v>1674</v>
      </c>
      <c r="K84" s="32">
        <f t="shared" si="26"/>
        <v>46231</v>
      </c>
      <c r="L84" s="32">
        <v>395</v>
      </c>
      <c r="M84" s="26">
        <f t="shared" si="27"/>
        <v>46626</v>
      </c>
      <c r="N84" s="32">
        <v>1062</v>
      </c>
      <c r="O84" s="32">
        <v>3100</v>
      </c>
      <c r="P84" s="38">
        <v>0</v>
      </c>
      <c r="Q84" s="38">
        <f t="shared" si="28"/>
        <v>4162</v>
      </c>
      <c r="R84" s="38">
        <v>94</v>
      </c>
      <c r="S84" s="38">
        <v>4</v>
      </c>
      <c r="T84" s="36">
        <f t="shared" si="29"/>
        <v>98</v>
      </c>
    </row>
    <row r="85" spans="1:20" ht="12">
      <c r="A85" s="45">
        <v>75</v>
      </c>
      <c r="B85" s="47" t="s">
        <v>102</v>
      </c>
      <c r="C85" s="32">
        <v>19086</v>
      </c>
      <c r="D85" s="32">
        <v>24477</v>
      </c>
      <c r="E85" s="32">
        <f t="shared" si="23"/>
        <v>43563</v>
      </c>
      <c r="F85" s="32">
        <v>18642</v>
      </c>
      <c r="G85" s="32">
        <v>3961</v>
      </c>
      <c r="H85" s="32">
        <f t="shared" si="24"/>
        <v>22603</v>
      </c>
      <c r="I85" s="32">
        <f t="shared" si="25"/>
        <v>66166</v>
      </c>
      <c r="J85" s="26">
        <v>40</v>
      </c>
      <c r="K85" s="32">
        <f t="shared" si="26"/>
        <v>66206</v>
      </c>
      <c r="L85" s="32">
        <v>1225</v>
      </c>
      <c r="M85" s="26">
        <f t="shared" si="27"/>
        <v>67431</v>
      </c>
      <c r="N85" s="32">
        <v>3936</v>
      </c>
      <c r="O85" s="32">
        <v>3979</v>
      </c>
      <c r="P85" s="38">
        <v>451</v>
      </c>
      <c r="Q85" s="38">
        <f t="shared" si="28"/>
        <v>8366</v>
      </c>
      <c r="R85" s="38">
        <v>125</v>
      </c>
      <c r="S85" s="38">
        <v>9</v>
      </c>
      <c r="T85" s="36">
        <f t="shared" si="29"/>
        <v>134</v>
      </c>
    </row>
    <row r="86" spans="1:20" ht="12">
      <c r="A86" s="45">
        <v>76</v>
      </c>
      <c r="B86" s="47" t="s">
        <v>103</v>
      </c>
      <c r="C86" s="32">
        <v>7367</v>
      </c>
      <c r="D86" s="32">
        <v>2544</v>
      </c>
      <c r="E86" s="32">
        <f t="shared" si="23"/>
        <v>9911</v>
      </c>
      <c r="F86" s="32">
        <v>7667</v>
      </c>
      <c r="G86" s="32">
        <v>1484</v>
      </c>
      <c r="H86" s="32">
        <f t="shared" si="24"/>
        <v>9151</v>
      </c>
      <c r="I86" s="32">
        <f t="shared" si="25"/>
        <v>19062</v>
      </c>
      <c r="J86" s="32">
        <v>0</v>
      </c>
      <c r="K86" s="32">
        <f t="shared" si="26"/>
        <v>19062</v>
      </c>
      <c r="L86" s="32">
        <v>0</v>
      </c>
      <c r="M86" s="32">
        <f t="shared" si="27"/>
        <v>19062</v>
      </c>
      <c r="N86" s="32">
        <v>284</v>
      </c>
      <c r="O86" s="26">
        <v>515</v>
      </c>
      <c r="P86" s="49">
        <v>0</v>
      </c>
      <c r="Q86" s="38">
        <f t="shared" si="28"/>
        <v>799</v>
      </c>
      <c r="R86" s="38">
        <v>50</v>
      </c>
      <c r="S86" s="38">
        <v>0</v>
      </c>
      <c r="T86" s="36">
        <f t="shared" si="29"/>
        <v>50</v>
      </c>
    </row>
    <row r="87" spans="1:20" ht="12">
      <c r="A87" s="45">
        <v>77</v>
      </c>
      <c r="B87" s="47" t="s">
        <v>104</v>
      </c>
      <c r="C87" s="32">
        <v>7766</v>
      </c>
      <c r="D87" s="32">
        <v>11382</v>
      </c>
      <c r="E87" s="32">
        <f t="shared" si="23"/>
        <v>19148</v>
      </c>
      <c r="F87" s="32">
        <v>9162</v>
      </c>
      <c r="G87" s="32">
        <v>9401</v>
      </c>
      <c r="H87" s="32">
        <f t="shared" si="24"/>
        <v>18563</v>
      </c>
      <c r="I87" s="32">
        <f t="shared" si="25"/>
        <v>37711</v>
      </c>
      <c r="J87" s="26">
        <v>3206</v>
      </c>
      <c r="K87" s="32">
        <f t="shared" si="26"/>
        <v>40917</v>
      </c>
      <c r="L87" s="32">
        <v>0</v>
      </c>
      <c r="M87" s="26">
        <f t="shared" si="27"/>
        <v>40917</v>
      </c>
      <c r="N87" s="26">
        <v>590</v>
      </c>
      <c r="O87" s="26">
        <v>1614</v>
      </c>
      <c r="P87" s="49">
        <v>6</v>
      </c>
      <c r="Q87" s="38">
        <f t="shared" si="28"/>
        <v>2210</v>
      </c>
      <c r="R87" s="38">
        <v>114</v>
      </c>
      <c r="S87" s="38">
        <v>0</v>
      </c>
      <c r="T87" s="36">
        <f t="shared" si="29"/>
        <v>114</v>
      </c>
    </row>
    <row r="88" spans="1:20" ht="12">
      <c r="A88" s="45"/>
      <c r="B88" s="26" t="s">
        <v>78</v>
      </c>
      <c r="C88" s="50">
        <f aca="true" t="shared" si="30" ref="C88:T88">SUM(C78:C87)</f>
        <v>252634</v>
      </c>
      <c r="D88" s="50">
        <f t="shared" si="30"/>
        <v>338847</v>
      </c>
      <c r="E88" s="50">
        <f t="shared" si="30"/>
        <v>591481</v>
      </c>
      <c r="F88" s="50">
        <f t="shared" si="30"/>
        <v>213102</v>
      </c>
      <c r="G88" s="50">
        <f t="shared" si="30"/>
        <v>113151</v>
      </c>
      <c r="H88" s="50">
        <f t="shared" si="30"/>
        <v>326253</v>
      </c>
      <c r="I88" s="50">
        <f t="shared" si="30"/>
        <v>917734</v>
      </c>
      <c r="J88" s="50">
        <f t="shared" si="30"/>
        <v>9906</v>
      </c>
      <c r="K88" s="50">
        <f t="shared" si="30"/>
        <v>927640</v>
      </c>
      <c r="L88" s="50">
        <f t="shared" si="30"/>
        <v>73677</v>
      </c>
      <c r="M88" s="50">
        <f t="shared" si="30"/>
        <v>1001317</v>
      </c>
      <c r="N88" s="50">
        <f t="shared" si="30"/>
        <v>49366</v>
      </c>
      <c r="O88" s="50">
        <f t="shared" si="30"/>
        <v>57327</v>
      </c>
      <c r="P88" s="50">
        <f t="shared" si="30"/>
        <v>41554</v>
      </c>
      <c r="Q88" s="50">
        <f t="shared" si="30"/>
        <v>148247</v>
      </c>
      <c r="R88" s="50">
        <f t="shared" si="30"/>
        <v>2002</v>
      </c>
      <c r="S88" s="50">
        <f t="shared" si="30"/>
        <v>15</v>
      </c>
      <c r="T88" s="51">
        <f t="shared" si="30"/>
        <v>2017</v>
      </c>
    </row>
    <row r="89" spans="1:20" ht="12.75" thickBot="1">
      <c r="A89" s="39"/>
      <c r="B89" s="40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3"/>
    </row>
    <row r="90" spans="1:20" ht="13.5" thickBot="1" thickTop="1">
      <c r="A90" s="54"/>
      <c r="B90" s="55" t="s">
        <v>105</v>
      </c>
      <c r="C90" s="56">
        <f aca="true" t="shared" si="31" ref="C90:T90">C60+C76+C88</f>
        <v>5020221</v>
      </c>
      <c r="D90" s="56">
        <f t="shared" si="31"/>
        <v>5468843</v>
      </c>
      <c r="E90" s="56">
        <f t="shared" si="31"/>
        <v>10489064</v>
      </c>
      <c r="F90" s="56">
        <f t="shared" si="31"/>
        <v>4032112</v>
      </c>
      <c r="G90" s="56">
        <f t="shared" si="31"/>
        <v>1921852</v>
      </c>
      <c r="H90" s="56">
        <f t="shared" si="31"/>
        <v>5953964</v>
      </c>
      <c r="I90" s="56">
        <f t="shared" si="31"/>
        <v>16443028</v>
      </c>
      <c r="J90" s="56">
        <f t="shared" si="31"/>
        <v>311963</v>
      </c>
      <c r="K90" s="56">
        <f t="shared" si="31"/>
        <v>16754991</v>
      </c>
      <c r="L90" s="56">
        <f t="shared" si="31"/>
        <v>321966</v>
      </c>
      <c r="M90" s="56">
        <f t="shared" si="31"/>
        <v>17076957</v>
      </c>
      <c r="N90" s="56">
        <f t="shared" si="31"/>
        <v>719514</v>
      </c>
      <c r="O90" s="56">
        <f t="shared" si="31"/>
        <v>696700</v>
      </c>
      <c r="P90" s="56">
        <f t="shared" si="31"/>
        <v>292233</v>
      </c>
      <c r="Q90" s="56">
        <f t="shared" si="31"/>
        <v>1708447</v>
      </c>
      <c r="R90" s="56">
        <f t="shared" si="31"/>
        <v>27748</v>
      </c>
      <c r="S90" s="56">
        <f t="shared" si="31"/>
        <v>115</v>
      </c>
      <c r="T90" s="57">
        <f t="shared" si="31"/>
        <v>27863</v>
      </c>
    </row>
    <row r="91" spans="1:20" ht="12.75" thickTop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">
      <c r="A92" s="1"/>
      <c r="B92" s="58" t="s">
        <v>106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</sheetData>
  <mergeCells count="1">
    <mergeCell ref="B3:B5"/>
  </mergeCells>
  <printOptions/>
  <pageMargins left="0.46" right="0.13" top="0.75" bottom="1.35" header="0.5" footer="0.5"/>
  <pageSetup fitToHeight="2" horizontalDpi="600" verticalDpi="600" orientation="landscape" scale="82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state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 ITS</dc:creator>
  <cp:keywords/>
  <dc:description/>
  <cp:lastModifiedBy>NC ITS</cp:lastModifiedBy>
  <dcterms:created xsi:type="dcterms:W3CDTF">2010-12-23T14:57:46Z</dcterms:created>
  <dcterms:modified xsi:type="dcterms:W3CDTF">2011-05-20T17:53:00Z</dcterms:modified>
  <cp:category/>
  <cp:version/>
  <cp:contentType/>
  <cp:contentStatus/>
</cp:coreProperties>
</file>