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ate Data Coordinator\PLS\Stats11-12\Tables\final tables\"/>
    </mc:Choice>
  </mc:AlternateContent>
  <bookViews>
    <workbookView xWindow="0" yWindow="0" windowWidth="19200" windowHeight="11595"/>
  </bookViews>
  <sheets>
    <sheet name="Table 1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2" l="1"/>
  <c r="L88" i="2" l="1"/>
  <c r="K88" i="2"/>
  <c r="J88" i="2"/>
  <c r="I88" i="2"/>
  <c r="H88" i="2"/>
  <c r="G88" i="2"/>
  <c r="E88" i="2"/>
  <c r="F88" i="2" s="1"/>
  <c r="D88" i="2"/>
  <c r="C88" i="2"/>
  <c r="L87" i="2"/>
  <c r="K87" i="2"/>
  <c r="J87" i="2"/>
  <c r="I87" i="2"/>
  <c r="H87" i="2"/>
  <c r="G87" i="2"/>
  <c r="E87" i="2"/>
  <c r="F87" i="2" s="1"/>
  <c r="D87" i="2"/>
  <c r="C87" i="2"/>
  <c r="L86" i="2"/>
  <c r="K86" i="2"/>
  <c r="J86" i="2"/>
  <c r="I86" i="2"/>
  <c r="H86" i="2"/>
  <c r="G86" i="2"/>
  <c r="E86" i="2"/>
  <c r="F86" i="2" s="1"/>
  <c r="D86" i="2"/>
  <c r="C86" i="2"/>
  <c r="L85" i="2"/>
  <c r="K85" i="2"/>
  <c r="J85" i="2"/>
  <c r="I85" i="2"/>
  <c r="H85" i="2"/>
  <c r="G85" i="2"/>
  <c r="E85" i="2"/>
  <c r="F85" i="2" s="1"/>
  <c r="D85" i="2"/>
  <c r="C85" i="2"/>
  <c r="L84" i="2"/>
  <c r="K84" i="2"/>
  <c r="J84" i="2"/>
  <c r="I84" i="2"/>
  <c r="H84" i="2"/>
  <c r="G84" i="2"/>
  <c r="E84" i="2"/>
  <c r="F84" i="2" s="1"/>
  <c r="D84" i="2"/>
  <c r="C84" i="2"/>
  <c r="L83" i="2"/>
  <c r="K83" i="2"/>
  <c r="J83" i="2"/>
  <c r="I83" i="2"/>
  <c r="H83" i="2"/>
  <c r="G83" i="2"/>
  <c r="E83" i="2"/>
  <c r="F83" i="2" s="1"/>
  <c r="D83" i="2"/>
  <c r="C83" i="2"/>
  <c r="L82" i="2"/>
  <c r="K82" i="2"/>
  <c r="J82" i="2"/>
  <c r="I82" i="2"/>
  <c r="H82" i="2"/>
  <c r="G82" i="2"/>
  <c r="E82" i="2"/>
  <c r="F82" i="2" s="1"/>
  <c r="D82" i="2"/>
  <c r="C82" i="2"/>
  <c r="L81" i="2"/>
  <c r="K81" i="2"/>
  <c r="J81" i="2"/>
  <c r="I81" i="2"/>
  <c r="H81" i="2"/>
  <c r="G81" i="2"/>
  <c r="E81" i="2"/>
  <c r="F81" i="2" s="1"/>
  <c r="D81" i="2"/>
  <c r="C81" i="2"/>
  <c r="L80" i="2"/>
  <c r="K80" i="2"/>
  <c r="J80" i="2"/>
  <c r="I80" i="2"/>
  <c r="H80" i="2"/>
  <c r="G80" i="2"/>
  <c r="E80" i="2"/>
  <c r="F80" i="2" s="1"/>
  <c r="D80" i="2"/>
  <c r="C80" i="2"/>
  <c r="L79" i="2"/>
  <c r="K79" i="2"/>
  <c r="J79" i="2"/>
  <c r="I79" i="2"/>
  <c r="I89" i="2" s="1"/>
  <c r="H79" i="2"/>
  <c r="G79" i="2"/>
  <c r="E79" i="2"/>
  <c r="F79" i="2" s="1"/>
  <c r="D79" i="2"/>
  <c r="D89" i="2" s="1"/>
  <c r="C79" i="2"/>
  <c r="L76" i="2"/>
  <c r="K76" i="2"/>
  <c r="J76" i="2"/>
  <c r="I76" i="2"/>
  <c r="H76" i="2"/>
  <c r="G76" i="2"/>
  <c r="E76" i="2"/>
  <c r="F76" i="2" s="1"/>
  <c r="D76" i="2"/>
  <c r="C76" i="2"/>
  <c r="L75" i="2"/>
  <c r="K75" i="2"/>
  <c r="J75" i="2"/>
  <c r="I75" i="2"/>
  <c r="H75" i="2"/>
  <c r="G75" i="2"/>
  <c r="E75" i="2"/>
  <c r="F75" i="2" s="1"/>
  <c r="D75" i="2"/>
  <c r="C75" i="2"/>
  <c r="L74" i="2"/>
  <c r="K74" i="2"/>
  <c r="J74" i="2"/>
  <c r="I74" i="2"/>
  <c r="H74" i="2"/>
  <c r="G74" i="2"/>
  <c r="E74" i="2"/>
  <c r="F74" i="2" s="1"/>
  <c r="D74" i="2"/>
  <c r="C74" i="2"/>
  <c r="L73" i="2"/>
  <c r="K73" i="2"/>
  <c r="J73" i="2"/>
  <c r="I73" i="2"/>
  <c r="H73" i="2"/>
  <c r="G73" i="2"/>
  <c r="E73" i="2"/>
  <c r="F73" i="2" s="1"/>
  <c r="D73" i="2"/>
  <c r="C73" i="2"/>
  <c r="L72" i="2"/>
  <c r="K72" i="2"/>
  <c r="J72" i="2"/>
  <c r="I72" i="2"/>
  <c r="H72" i="2"/>
  <c r="G72" i="2"/>
  <c r="E72" i="2"/>
  <c r="F72" i="2" s="1"/>
  <c r="D72" i="2"/>
  <c r="C72" i="2"/>
  <c r="L71" i="2"/>
  <c r="K71" i="2"/>
  <c r="J71" i="2"/>
  <c r="I71" i="2"/>
  <c r="H71" i="2"/>
  <c r="G71" i="2"/>
  <c r="E71" i="2"/>
  <c r="F71" i="2" s="1"/>
  <c r="D71" i="2"/>
  <c r="C71" i="2"/>
  <c r="L70" i="2"/>
  <c r="K70" i="2"/>
  <c r="J70" i="2"/>
  <c r="I70" i="2"/>
  <c r="H70" i="2"/>
  <c r="G70" i="2"/>
  <c r="E70" i="2"/>
  <c r="F70" i="2" s="1"/>
  <c r="D70" i="2"/>
  <c r="C70" i="2"/>
  <c r="L69" i="2"/>
  <c r="K69" i="2"/>
  <c r="J69" i="2"/>
  <c r="I69" i="2"/>
  <c r="H69" i="2"/>
  <c r="G69" i="2"/>
  <c r="E69" i="2"/>
  <c r="F69" i="2" s="1"/>
  <c r="D69" i="2"/>
  <c r="C69" i="2"/>
  <c r="L68" i="2"/>
  <c r="K68" i="2"/>
  <c r="J68" i="2"/>
  <c r="I68" i="2"/>
  <c r="H68" i="2"/>
  <c r="G68" i="2"/>
  <c r="E68" i="2"/>
  <c r="F68" i="2" s="1"/>
  <c r="D68" i="2"/>
  <c r="C68" i="2"/>
  <c r="L67" i="2"/>
  <c r="K67" i="2"/>
  <c r="J67" i="2"/>
  <c r="I67" i="2"/>
  <c r="H67" i="2"/>
  <c r="G67" i="2"/>
  <c r="E67" i="2"/>
  <c r="F67" i="2" s="1"/>
  <c r="D67" i="2"/>
  <c r="C67" i="2"/>
  <c r="L66" i="2"/>
  <c r="K66" i="2"/>
  <c r="J66" i="2"/>
  <c r="I66" i="2"/>
  <c r="H66" i="2"/>
  <c r="G66" i="2"/>
  <c r="E66" i="2"/>
  <c r="F66" i="2" s="1"/>
  <c r="D66" i="2"/>
  <c r="C66" i="2"/>
  <c r="L65" i="2"/>
  <c r="K65" i="2"/>
  <c r="J65" i="2"/>
  <c r="I65" i="2"/>
  <c r="H65" i="2"/>
  <c r="G65" i="2"/>
  <c r="E65" i="2"/>
  <c r="F65" i="2" s="1"/>
  <c r="D65" i="2"/>
  <c r="C65" i="2"/>
  <c r="L64" i="2"/>
  <c r="K64" i="2"/>
  <c r="J64" i="2"/>
  <c r="I64" i="2"/>
  <c r="H64" i="2"/>
  <c r="G64" i="2"/>
  <c r="E64" i="2"/>
  <c r="F64" i="2" s="1"/>
  <c r="D64" i="2"/>
  <c r="C64" i="2"/>
  <c r="L63" i="2"/>
  <c r="K63" i="2"/>
  <c r="K77" i="2" s="1"/>
  <c r="J63" i="2"/>
  <c r="I63" i="2"/>
  <c r="H63" i="2"/>
  <c r="G63" i="2"/>
  <c r="G77" i="2" s="1"/>
  <c r="E63" i="2"/>
  <c r="F63" i="2" s="1"/>
  <c r="D63" i="2"/>
  <c r="C63" i="2"/>
  <c r="L60" i="2"/>
  <c r="K60" i="2"/>
  <c r="J60" i="2"/>
  <c r="I60" i="2"/>
  <c r="H60" i="2"/>
  <c r="G60" i="2"/>
  <c r="E60" i="2"/>
  <c r="F60" i="2" s="1"/>
  <c r="D60" i="2"/>
  <c r="C60" i="2"/>
  <c r="L59" i="2"/>
  <c r="K59" i="2"/>
  <c r="J59" i="2"/>
  <c r="I59" i="2"/>
  <c r="H59" i="2"/>
  <c r="G59" i="2"/>
  <c r="E59" i="2"/>
  <c r="F59" i="2" s="1"/>
  <c r="D59" i="2"/>
  <c r="C59" i="2"/>
  <c r="L58" i="2"/>
  <c r="K58" i="2"/>
  <c r="J58" i="2"/>
  <c r="I58" i="2"/>
  <c r="H58" i="2"/>
  <c r="G58" i="2"/>
  <c r="E58" i="2"/>
  <c r="F58" i="2" s="1"/>
  <c r="D58" i="2"/>
  <c r="C58" i="2"/>
  <c r="L57" i="2"/>
  <c r="K57" i="2"/>
  <c r="J57" i="2"/>
  <c r="I57" i="2"/>
  <c r="H57" i="2"/>
  <c r="G57" i="2"/>
  <c r="E57" i="2"/>
  <c r="F57" i="2" s="1"/>
  <c r="D57" i="2"/>
  <c r="C57" i="2"/>
  <c r="L56" i="2"/>
  <c r="K56" i="2"/>
  <c r="J56" i="2"/>
  <c r="I56" i="2"/>
  <c r="H56" i="2"/>
  <c r="G56" i="2"/>
  <c r="E56" i="2"/>
  <c r="F56" i="2" s="1"/>
  <c r="D56" i="2"/>
  <c r="C56" i="2"/>
  <c r="L55" i="2"/>
  <c r="K55" i="2"/>
  <c r="J55" i="2"/>
  <c r="I55" i="2"/>
  <c r="H55" i="2"/>
  <c r="G55" i="2"/>
  <c r="E55" i="2"/>
  <c r="F55" i="2" s="1"/>
  <c r="D55" i="2"/>
  <c r="C55" i="2"/>
  <c r="L54" i="2"/>
  <c r="K54" i="2"/>
  <c r="J54" i="2"/>
  <c r="I54" i="2"/>
  <c r="H54" i="2"/>
  <c r="G54" i="2"/>
  <c r="E54" i="2"/>
  <c r="F54" i="2" s="1"/>
  <c r="D54" i="2"/>
  <c r="C54" i="2"/>
  <c r="L53" i="2"/>
  <c r="K53" i="2"/>
  <c r="J53" i="2"/>
  <c r="I53" i="2"/>
  <c r="H53" i="2"/>
  <c r="G53" i="2"/>
  <c r="E53" i="2"/>
  <c r="F53" i="2" s="1"/>
  <c r="D53" i="2"/>
  <c r="C53" i="2"/>
  <c r="L52" i="2"/>
  <c r="K52" i="2"/>
  <c r="J52" i="2"/>
  <c r="I52" i="2"/>
  <c r="H52" i="2"/>
  <c r="G52" i="2"/>
  <c r="E52" i="2"/>
  <c r="F52" i="2" s="1"/>
  <c r="D52" i="2"/>
  <c r="C52" i="2"/>
  <c r="L51" i="2"/>
  <c r="K51" i="2"/>
  <c r="J51" i="2"/>
  <c r="I51" i="2"/>
  <c r="H51" i="2"/>
  <c r="G51" i="2"/>
  <c r="E51" i="2"/>
  <c r="F51" i="2" s="1"/>
  <c r="D51" i="2"/>
  <c r="C51" i="2"/>
  <c r="L50" i="2"/>
  <c r="K50" i="2"/>
  <c r="J50" i="2"/>
  <c r="I50" i="2"/>
  <c r="H50" i="2"/>
  <c r="G50" i="2"/>
  <c r="E50" i="2"/>
  <c r="F50" i="2" s="1"/>
  <c r="D50" i="2"/>
  <c r="C50" i="2"/>
  <c r="L49" i="2"/>
  <c r="K49" i="2"/>
  <c r="J49" i="2"/>
  <c r="I49" i="2"/>
  <c r="H49" i="2"/>
  <c r="G49" i="2"/>
  <c r="E49" i="2"/>
  <c r="F49" i="2" s="1"/>
  <c r="D49" i="2"/>
  <c r="C49" i="2"/>
  <c r="L48" i="2"/>
  <c r="K48" i="2"/>
  <c r="J48" i="2"/>
  <c r="I48" i="2"/>
  <c r="H48" i="2"/>
  <c r="G48" i="2"/>
  <c r="E48" i="2"/>
  <c r="F48" i="2" s="1"/>
  <c r="D48" i="2"/>
  <c r="C48" i="2"/>
  <c r="L47" i="2"/>
  <c r="K47" i="2"/>
  <c r="J47" i="2"/>
  <c r="I47" i="2"/>
  <c r="H47" i="2"/>
  <c r="G47" i="2"/>
  <c r="E47" i="2"/>
  <c r="F47" i="2" s="1"/>
  <c r="D47" i="2"/>
  <c r="C47" i="2"/>
  <c r="L46" i="2"/>
  <c r="K46" i="2"/>
  <c r="J46" i="2"/>
  <c r="I46" i="2"/>
  <c r="H46" i="2"/>
  <c r="G46" i="2"/>
  <c r="E46" i="2"/>
  <c r="F46" i="2" s="1"/>
  <c r="D46" i="2"/>
  <c r="C46" i="2"/>
  <c r="L45" i="2"/>
  <c r="K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E44" i="2"/>
  <c r="F44" i="2" s="1"/>
  <c r="D44" i="2"/>
  <c r="C44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E42" i="2"/>
  <c r="F42" i="2" s="1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E40" i="2"/>
  <c r="F40" i="2" s="1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E38" i="2"/>
  <c r="F38" i="2" s="1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E36" i="2"/>
  <c r="F36" i="2" s="1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E34" i="2"/>
  <c r="F34" i="2" s="1"/>
  <c r="D34" i="2"/>
  <c r="C34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E32" i="2"/>
  <c r="F32" i="2" s="1"/>
  <c r="D32" i="2"/>
  <c r="C32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E30" i="2"/>
  <c r="F30" i="2" s="1"/>
  <c r="D30" i="2"/>
  <c r="C30" i="2"/>
  <c r="L29" i="2"/>
  <c r="K29" i="2"/>
  <c r="J29" i="2"/>
  <c r="I29" i="2"/>
  <c r="H29" i="2"/>
  <c r="G29" i="2"/>
  <c r="F29" i="2"/>
  <c r="E29" i="2"/>
  <c r="D29" i="2"/>
  <c r="C29" i="2"/>
  <c r="L28" i="2"/>
  <c r="K28" i="2"/>
  <c r="J28" i="2"/>
  <c r="I28" i="2"/>
  <c r="H28" i="2"/>
  <c r="G28" i="2"/>
  <c r="E28" i="2"/>
  <c r="F28" i="2" s="1"/>
  <c r="D28" i="2"/>
  <c r="C28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E26" i="2"/>
  <c r="F26" i="2" s="1"/>
  <c r="D26" i="2"/>
  <c r="C26" i="2"/>
  <c r="L25" i="2"/>
  <c r="K25" i="2"/>
  <c r="J25" i="2"/>
  <c r="I25" i="2"/>
  <c r="H25" i="2"/>
  <c r="G25" i="2"/>
  <c r="F25" i="2"/>
  <c r="E25" i="2"/>
  <c r="D25" i="2"/>
  <c r="C25" i="2"/>
  <c r="L24" i="2"/>
  <c r="K24" i="2"/>
  <c r="J24" i="2"/>
  <c r="I24" i="2"/>
  <c r="H24" i="2"/>
  <c r="G24" i="2"/>
  <c r="E24" i="2"/>
  <c r="F24" i="2" s="1"/>
  <c r="D24" i="2"/>
  <c r="C24" i="2"/>
  <c r="L23" i="2"/>
  <c r="K23" i="2"/>
  <c r="J23" i="2"/>
  <c r="I23" i="2"/>
  <c r="H23" i="2"/>
  <c r="G23" i="2"/>
  <c r="F23" i="2"/>
  <c r="E23" i="2"/>
  <c r="D23" i="2"/>
  <c r="C23" i="2"/>
  <c r="L22" i="2"/>
  <c r="K22" i="2"/>
  <c r="J22" i="2"/>
  <c r="I22" i="2"/>
  <c r="H22" i="2"/>
  <c r="G22" i="2"/>
  <c r="E22" i="2"/>
  <c r="F22" i="2" s="1"/>
  <c r="D22" i="2"/>
  <c r="C22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E20" i="2"/>
  <c r="F20" i="2" s="1"/>
  <c r="D20" i="2"/>
  <c r="C20" i="2"/>
  <c r="L19" i="2"/>
  <c r="J19" i="2"/>
  <c r="I19" i="2"/>
  <c r="H19" i="2"/>
  <c r="G19" i="2"/>
  <c r="E19" i="2"/>
  <c r="F19" i="2" s="1"/>
  <c r="D19" i="2"/>
  <c r="C19" i="2"/>
  <c r="L18" i="2"/>
  <c r="K18" i="2"/>
  <c r="J18" i="2"/>
  <c r="I18" i="2"/>
  <c r="H18" i="2"/>
  <c r="G18" i="2"/>
  <c r="E18" i="2"/>
  <c r="F18" i="2" s="1"/>
  <c r="D18" i="2"/>
  <c r="C18" i="2"/>
  <c r="L17" i="2"/>
  <c r="K17" i="2"/>
  <c r="J17" i="2"/>
  <c r="I17" i="2"/>
  <c r="H17" i="2"/>
  <c r="G17" i="2"/>
  <c r="E17" i="2"/>
  <c r="F17" i="2" s="1"/>
  <c r="D17" i="2"/>
  <c r="C17" i="2"/>
  <c r="L16" i="2"/>
  <c r="J16" i="2"/>
  <c r="I16" i="2"/>
  <c r="H16" i="2"/>
  <c r="G16" i="2"/>
  <c r="E16" i="2"/>
  <c r="F16" i="2" s="1"/>
  <c r="D16" i="2"/>
  <c r="C16" i="2"/>
  <c r="L15" i="2"/>
  <c r="K15" i="2"/>
  <c r="J15" i="2"/>
  <c r="I15" i="2"/>
  <c r="H15" i="2"/>
  <c r="G15" i="2"/>
  <c r="E15" i="2"/>
  <c r="F15" i="2" s="1"/>
  <c r="D15" i="2"/>
  <c r="C15" i="2"/>
  <c r="L14" i="2"/>
  <c r="K14" i="2"/>
  <c r="J14" i="2"/>
  <c r="I14" i="2"/>
  <c r="H14" i="2"/>
  <c r="G14" i="2"/>
  <c r="E14" i="2"/>
  <c r="F14" i="2" s="1"/>
  <c r="D14" i="2"/>
  <c r="C14" i="2"/>
  <c r="L13" i="2"/>
  <c r="K13" i="2"/>
  <c r="J13" i="2"/>
  <c r="I13" i="2"/>
  <c r="H13" i="2"/>
  <c r="G13" i="2"/>
  <c r="E13" i="2"/>
  <c r="F13" i="2" s="1"/>
  <c r="D13" i="2"/>
  <c r="C13" i="2"/>
  <c r="L12" i="2"/>
  <c r="K12" i="2"/>
  <c r="J12" i="2"/>
  <c r="I12" i="2"/>
  <c r="H12" i="2"/>
  <c r="G12" i="2"/>
  <c r="E12" i="2"/>
  <c r="F12" i="2" s="1"/>
  <c r="D12" i="2"/>
  <c r="C12" i="2"/>
  <c r="L11" i="2"/>
  <c r="K11" i="2"/>
  <c r="J11" i="2"/>
  <c r="I11" i="2"/>
  <c r="H11" i="2"/>
  <c r="G11" i="2"/>
  <c r="E11" i="2"/>
  <c r="F11" i="2" s="1"/>
  <c r="D11" i="2"/>
  <c r="C11" i="2"/>
  <c r="L10" i="2"/>
  <c r="K10" i="2"/>
  <c r="J10" i="2"/>
  <c r="I10" i="2"/>
  <c r="H10" i="2"/>
  <c r="G10" i="2"/>
  <c r="E10" i="2"/>
  <c r="F10" i="2" s="1"/>
  <c r="D10" i="2"/>
  <c r="C10" i="2"/>
  <c r="L9" i="2"/>
  <c r="K9" i="2"/>
  <c r="J9" i="2"/>
  <c r="I9" i="2"/>
  <c r="H9" i="2"/>
  <c r="G9" i="2"/>
  <c r="E9" i="2"/>
  <c r="F9" i="2" s="1"/>
  <c r="D9" i="2"/>
  <c r="C9" i="2"/>
  <c r="L8" i="2"/>
  <c r="K8" i="2"/>
  <c r="J8" i="2"/>
  <c r="I8" i="2"/>
  <c r="H8" i="2"/>
  <c r="G8" i="2"/>
  <c r="E8" i="2"/>
  <c r="F8" i="2" s="1"/>
  <c r="F61" i="2" s="1"/>
  <c r="D8" i="2"/>
  <c r="C8" i="2"/>
  <c r="D61" i="2" l="1"/>
  <c r="D91" i="2" s="1"/>
  <c r="H61" i="2"/>
  <c r="L61" i="2"/>
  <c r="C77" i="2"/>
  <c r="H77" i="2"/>
  <c r="L77" i="2"/>
  <c r="J89" i="2"/>
  <c r="C61" i="2"/>
  <c r="G61" i="2"/>
  <c r="K61" i="2"/>
  <c r="D77" i="2"/>
  <c r="I77" i="2"/>
  <c r="G89" i="2"/>
  <c r="G91" i="2" s="1"/>
  <c r="K89" i="2"/>
  <c r="J61" i="2"/>
  <c r="I61" i="2"/>
  <c r="F77" i="2"/>
  <c r="J77" i="2"/>
  <c r="C89" i="2"/>
  <c r="C91" i="2" s="1"/>
  <c r="H91" i="2"/>
  <c r="L89" i="2"/>
  <c r="L91" i="2" s="1"/>
  <c r="F89" i="2"/>
  <c r="F91" i="2"/>
  <c r="K91" i="2"/>
  <c r="I91" i="2"/>
  <c r="E77" i="2"/>
  <c r="H89" i="2"/>
  <c r="E61" i="2"/>
  <c r="E89" i="2"/>
  <c r="E91" i="2" l="1"/>
</calcChain>
</file>

<file path=xl/sharedStrings.xml><?xml version="1.0" encoding="utf-8"?>
<sst xmlns="http://schemas.openxmlformats.org/spreadsheetml/2006/main" count="121" uniqueCount="105">
  <si>
    <t>Statistical Report of North Carolina Public Libraries</t>
  </si>
  <si>
    <t>TABLE 11 -  SERVICE MEASURES: USERS, VISITS, REFERENCE, ILL</t>
  </si>
  <si>
    <t>July 1, 2011 - June 30, 2012</t>
  </si>
  <si>
    <t>Registered Users</t>
  </si>
  <si>
    <t>Number of</t>
  </si>
  <si>
    <t>Library</t>
  </si>
  <si>
    <t>Reference</t>
  </si>
  <si>
    <t>Interlibrary Loan</t>
  </si>
  <si>
    <t>% of</t>
  </si>
  <si>
    <t>Visits</t>
  </si>
  <si>
    <t>Questions</t>
  </si>
  <si>
    <t>Items</t>
  </si>
  <si>
    <t>Adults</t>
  </si>
  <si>
    <t>Juveniles</t>
  </si>
  <si>
    <t>Total</t>
  </si>
  <si>
    <t>Population</t>
  </si>
  <si>
    <t>Per Capita</t>
  </si>
  <si>
    <t>Loaned</t>
  </si>
  <si>
    <t>Borrowed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</si>
  <si>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</si>
  <si>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</si>
  <si>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</si>
  <si>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</si>
  <si>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</si>
  <si>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</si>
  <si>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</si>
  <si>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</si>
  <si>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NewHanover</t>
  </si>
  <si>
    <t>Union</t>
  </si>
  <si>
    <t>Onslow</t>
  </si>
  <si>
    <t>Cabarrus</t>
  </si>
  <si>
    <t>Johnston</t>
  </si>
  <si>
    <t>Pitt (Sheppard)</t>
  </si>
  <si>
    <t>Davidson</t>
  </si>
  <si>
    <t>Alamance</t>
  </si>
  <si>
    <t>Randolph</t>
  </si>
  <si>
    <t>Rowan</t>
  </si>
  <si>
    <t>Robeson</t>
  </si>
  <si>
    <t>Iredell</t>
  </si>
  <si>
    <t>Wayne</t>
  </si>
  <si>
    <t>Harnett</t>
  </si>
  <si>
    <t>Catawba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</si>
  <si>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</si>
  <si>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</si>
  <si>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</si>
  <si>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</si>
  <si>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</si>
  <si>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</si>
  <si>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</si>
  <si>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</si>
  <si>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Rutherford</t>
  </si>
  <si>
    <t>Chatham</t>
  </si>
  <si>
    <t>Sampson</t>
  </si>
  <si>
    <t>Franklin</t>
  </si>
  <si>
    <t>Stanly</t>
  </si>
  <si>
    <t>Granville</t>
  </si>
  <si>
    <t>Haywood</t>
  </si>
  <si>
    <t>Duplin</t>
  </si>
  <si>
    <t>N/A</t>
  </si>
  <si>
    <t>Columbus</t>
  </si>
  <si>
    <t>Lee</t>
  </si>
  <si>
    <t>Edgecombe</t>
  </si>
  <si>
    <t>Pender</t>
  </si>
  <si>
    <t>Vance (Perry)</t>
  </si>
  <si>
    <t>McDowell</t>
  </si>
  <si>
    <t>Davie</t>
  </si>
  <si>
    <t>Halifax</t>
  </si>
  <si>
    <t>Alexander</t>
  </si>
  <si>
    <t>Scotland</t>
  </si>
  <si>
    <t>Bladen</t>
  </si>
  <si>
    <t>Transylvania</t>
  </si>
  <si>
    <t>Warren</t>
  </si>
  <si>
    <t>Madison</t>
  </si>
  <si>
    <t>Polk</t>
  </si>
  <si>
    <t>Totals or mean average*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</si>
  <si>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</si>
  <si>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</si>
  <si>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</si>
  <si>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</si>
  <si>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</si>
  <si>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</si>
  <si>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</si>
  <si>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</si>
  <si>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</si>
  <si>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</si>
  <si>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</si>
  <si>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</si>
  <si>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</si>
  <si>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</si>
  <si>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</si>
  <si>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Totals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</si>
  <si>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</si>
  <si>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</si>
  <si>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</si>
  <si>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</si>
  <si>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</si>
  <si>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</si>
  <si>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</si>
  <si>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</si>
  <si>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</si>
  <si>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</si>
  <si>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</si>
  <si>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NC totals</t>
  </si>
  <si>
    <t>*Total or mean average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</si>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</sst>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Border="1"/>
    <xf numFmtId="164" fontId="4" fillId="0" borderId="0" xfId="2" applyNumberFormat="1" applyFont="1" applyFill="1" applyBorder="1"/>
    <xf numFmtId="2" fontId="4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4" fontId="7" fillId="0" borderId="0" xfId="2" applyNumberFormat="1" applyFont="1" applyFill="1" applyBorder="1"/>
    <xf numFmtId="2" fontId="7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164" fontId="7" fillId="0" borderId="4" xfId="2" applyNumberFormat="1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9" xfId="0" applyFont="1" applyFill="1" applyBorder="1"/>
    <xf numFmtId="164" fontId="7" fillId="0" borderId="8" xfId="2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7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3" fontId="4" fillId="0" borderId="18" xfId="0" applyNumberFormat="1" applyFont="1" applyFill="1" applyBorder="1"/>
    <xf numFmtId="0" fontId="4" fillId="0" borderId="18" xfId="0" applyFont="1" applyFill="1" applyBorder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165" fontId="4" fillId="0" borderId="3" xfId="1" applyNumberFormat="1" applyFont="1" applyFill="1" applyBorder="1"/>
    <xf numFmtId="165" fontId="4" fillId="0" borderId="8" xfId="1" applyNumberFormat="1" applyFont="1" applyFill="1" applyBorder="1"/>
    <xf numFmtId="3" fontId="4" fillId="0" borderId="19" xfId="0" applyNumberFormat="1" applyFont="1" applyFill="1" applyBorder="1"/>
    <xf numFmtId="0" fontId="4" fillId="0" borderId="19" xfId="0" applyFont="1" applyFill="1" applyBorder="1"/>
    <xf numFmtId="165" fontId="4" fillId="0" borderId="20" xfId="1" applyNumberFormat="1" applyFont="1" applyFill="1" applyBorder="1"/>
    <xf numFmtId="165" fontId="5" fillId="0" borderId="21" xfId="1" applyNumberFormat="1" applyFont="1" applyFill="1" applyBorder="1"/>
    <xf numFmtId="165" fontId="5" fillId="0" borderId="23" xfId="1" applyNumberFormat="1" applyFont="1" applyFill="1" applyBorder="1"/>
    <xf numFmtId="164" fontId="5" fillId="0" borderId="23" xfId="2" applyNumberFormat="1" applyFont="1" applyFill="1" applyBorder="1"/>
    <xf numFmtId="166" fontId="5" fillId="0" borderId="23" xfId="1" applyNumberFormat="1" applyFont="1" applyFill="1" applyBorder="1"/>
    <xf numFmtId="165" fontId="5" fillId="0" borderId="22" xfId="1" applyNumberFormat="1" applyFont="1" applyFill="1" applyBorder="1"/>
    <xf numFmtId="165" fontId="4" fillId="0" borderId="16" xfId="1" applyNumberFormat="1" applyFont="1" applyFill="1" applyBorder="1"/>
    <xf numFmtId="164" fontId="4" fillId="0" borderId="16" xfId="2" applyNumberFormat="1" applyFont="1" applyFill="1" applyBorder="1"/>
    <xf numFmtId="165" fontId="4" fillId="0" borderId="17" xfId="1" applyNumberFormat="1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10" fillId="0" borderId="19" xfId="0" applyFont="1" applyFill="1" applyBorder="1"/>
    <xf numFmtId="165" fontId="5" fillId="0" borderId="26" xfId="1" applyNumberFormat="1" applyFont="1" applyFill="1" applyBorder="1"/>
    <xf numFmtId="164" fontId="5" fillId="0" borderId="26" xfId="2" applyNumberFormat="1" applyFont="1" applyFill="1" applyBorder="1"/>
    <xf numFmtId="166" fontId="5" fillId="0" borderId="26" xfId="1" applyNumberFormat="1" applyFont="1" applyFill="1" applyBorder="1"/>
    <xf numFmtId="165" fontId="5" fillId="0" borderId="25" xfId="1" applyNumberFormat="1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165" fontId="4" fillId="0" borderId="23" xfId="1" applyNumberFormat="1" applyFont="1" applyFill="1" applyBorder="1"/>
    <xf numFmtId="0" fontId="2" fillId="0" borderId="8" xfId="0" applyFont="1" applyFill="1" applyBorder="1"/>
    <xf numFmtId="165" fontId="5" fillId="0" borderId="29" xfId="1" applyNumberFormat="1" applyFont="1" applyFill="1" applyBorder="1"/>
    <xf numFmtId="164" fontId="5" fillId="0" borderId="29" xfId="2" applyNumberFormat="1" applyFont="1" applyFill="1" applyBorder="1"/>
    <xf numFmtId="166" fontId="5" fillId="0" borderId="29" xfId="1" applyNumberFormat="1" applyFont="1" applyFill="1" applyBorder="1"/>
    <xf numFmtId="165" fontId="5" fillId="0" borderId="4" xfId="1" applyNumberFormat="1" applyFont="1" applyFill="1" applyBorder="1"/>
    <xf numFmtId="0" fontId="3" fillId="0" borderId="0" xfId="0" applyFont="1" applyFill="1" applyBorder="1"/>
    <xf numFmtId="164" fontId="3" fillId="0" borderId="0" xfId="2" applyNumberFormat="1" applyFont="1" applyFill="1" applyBorder="1"/>
    <xf numFmtId="164" fontId="2" fillId="0" borderId="0" xfId="2" applyNumberFormat="1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StatisticalReport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Outlets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mapping"/>
    </sheetNames>
    <sheetDataSet>
      <sheetData sheetId="0">
        <row r="3">
          <cell r="DD3">
            <v>666979</v>
          </cell>
          <cell r="DE3">
            <v>155242</v>
          </cell>
          <cell r="DF3">
            <v>822221</v>
          </cell>
          <cell r="DG3">
            <v>3007540</v>
          </cell>
          <cell r="DZ3">
            <v>1984626</v>
          </cell>
          <cell r="EA3">
            <v>3773</v>
          </cell>
          <cell r="EB3">
            <v>9118</v>
          </cell>
          <cell r="FP3">
            <v>940697</v>
          </cell>
        </row>
        <row r="4">
          <cell r="DD4">
            <v>490629</v>
          </cell>
          <cell r="DE4" t="str">
            <v>N/A</v>
          </cell>
          <cell r="DF4">
            <v>490629</v>
          </cell>
          <cell r="DG4">
            <v>4074326</v>
          </cell>
          <cell r="DZ4">
            <v>576394</v>
          </cell>
          <cell r="EA4">
            <v>2815</v>
          </cell>
          <cell r="EB4">
            <v>18034</v>
          </cell>
          <cell r="FP4">
            <v>925938</v>
          </cell>
        </row>
        <row r="5">
          <cell r="DD5">
            <v>182385</v>
          </cell>
          <cell r="DE5">
            <v>50502</v>
          </cell>
          <cell r="DF5">
            <v>232887</v>
          </cell>
          <cell r="DG5">
            <v>3492059</v>
          </cell>
          <cell r="DZ5">
            <v>276341</v>
          </cell>
          <cell r="EA5">
            <v>618</v>
          </cell>
          <cell r="EB5">
            <v>329</v>
          </cell>
          <cell r="FP5">
            <v>395174</v>
          </cell>
        </row>
        <row r="6">
          <cell r="DD6">
            <v>178944</v>
          </cell>
          <cell r="DE6">
            <v>39938</v>
          </cell>
          <cell r="DF6">
            <v>218882</v>
          </cell>
          <cell r="DG6">
            <v>1526949</v>
          </cell>
          <cell r="DZ6">
            <v>649081</v>
          </cell>
          <cell r="EA6">
            <v>1960</v>
          </cell>
          <cell r="EB6">
            <v>3152</v>
          </cell>
          <cell r="FP6">
            <v>354870</v>
          </cell>
        </row>
        <row r="7">
          <cell r="DD7">
            <v>130848</v>
          </cell>
          <cell r="DE7">
            <v>42628</v>
          </cell>
          <cell r="DF7">
            <v>173476</v>
          </cell>
          <cell r="DG7">
            <v>1431217</v>
          </cell>
          <cell r="DZ7">
            <v>313592</v>
          </cell>
          <cell r="EA7">
            <v>1867</v>
          </cell>
          <cell r="EB7">
            <v>461</v>
          </cell>
          <cell r="FP7">
            <v>327643</v>
          </cell>
        </row>
        <row r="8">
          <cell r="DD8">
            <v>138366</v>
          </cell>
          <cell r="DE8">
            <v>43750</v>
          </cell>
          <cell r="DF8">
            <v>182116</v>
          </cell>
          <cell r="DG8">
            <v>1603226</v>
          </cell>
          <cell r="DZ8">
            <v>221832</v>
          </cell>
          <cell r="EA8">
            <v>686</v>
          </cell>
          <cell r="EB8">
            <v>2198</v>
          </cell>
          <cell r="FP8">
            <v>269414</v>
          </cell>
        </row>
        <row r="9">
          <cell r="DD9">
            <v>110162</v>
          </cell>
          <cell r="DE9">
            <v>9544</v>
          </cell>
          <cell r="DF9">
            <v>119706</v>
          </cell>
          <cell r="DG9">
            <v>1820473</v>
          </cell>
          <cell r="DZ9">
            <v>107405</v>
          </cell>
          <cell r="EA9">
            <v>349</v>
          </cell>
          <cell r="EB9">
            <v>214</v>
          </cell>
          <cell r="FP9">
            <v>243855</v>
          </cell>
        </row>
        <row r="10">
          <cell r="DD10">
            <v>87466</v>
          </cell>
          <cell r="DE10">
            <v>18117</v>
          </cell>
          <cell r="DF10">
            <v>105583</v>
          </cell>
          <cell r="DG10">
            <v>801385</v>
          </cell>
          <cell r="DZ10">
            <v>165771</v>
          </cell>
          <cell r="EA10">
            <v>1274</v>
          </cell>
          <cell r="EB10">
            <v>2597</v>
          </cell>
          <cell r="FP10">
            <v>206774</v>
          </cell>
        </row>
        <row r="11">
          <cell r="DD11">
            <v>111571</v>
          </cell>
          <cell r="DE11">
            <v>30647</v>
          </cell>
          <cell r="DF11">
            <v>142218</v>
          </cell>
          <cell r="DG11">
            <v>555820</v>
          </cell>
          <cell r="DZ11">
            <v>51489</v>
          </cell>
          <cell r="EB11">
            <v>0</v>
          </cell>
          <cell r="FP11">
            <v>205717</v>
          </cell>
        </row>
        <row r="12">
          <cell r="DD12">
            <v>38423</v>
          </cell>
          <cell r="DE12">
            <v>11552</v>
          </cell>
          <cell r="DF12">
            <v>49975</v>
          </cell>
          <cell r="DG12">
            <v>357559</v>
          </cell>
          <cell r="DZ12">
            <v>50199</v>
          </cell>
          <cell r="EA12">
            <v>671</v>
          </cell>
          <cell r="EB12">
            <v>225</v>
          </cell>
          <cell r="FP12">
            <v>184228</v>
          </cell>
        </row>
        <row r="13">
          <cell r="DD13">
            <v>56991</v>
          </cell>
          <cell r="DE13">
            <v>17110</v>
          </cell>
          <cell r="DF13">
            <v>74101</v>
          </cell>
          <cell r="DG13">
            <v>398625</v>
          </cell>
          <cell r="DZ13">
            <v>61198</v>
          </cell>
          <cell r="EA13">
            <v>171</v>
          </cell>
          <cell r="EB13">
            <v>218</v>
          </cell>
          <cell r="FP13">
            <v>181253</v>
          </cell>
        </row>
        <row r="14">
          <cell r="DD14">
            <v>77294</v>
          </cell>
          <cell r="DE14">
            <v>16630</v>
          </cell>
          <cell r="DF14">
            <v>93924</v>
          </cell>
          <cell r="DG14">
            <v>361608</v>
          </cell>
          <cell r="DZ14">
            <v>112892</v>
          </cell>
          <cell r="EB14">
            <v>226</v>
          </cell>
          <cell r="FP14">
            <v>172570</v>
          </cell>
        </row>
        <row r="15">
          <cell r="DD15">
            <v>46556</v>
          </cell>
          <cell r="DE15">
            <v>14671</v>
          </cell>
          <cell r="DF15">
            <v>61227</v>
          </cell>
          <cell r="DG15">
            <v>514488</v>
          </cell>
          <cell r="DZ15">
            <v>64284</v>
          </cell>
          <cell r="EA15">
            <v>116</v>
          </cell>
          <cell r="EB15">
            <v>37</v>
          </cell>
          <cell r="FP15">
            <v>165581</v>
          </cell>
        </row>
        <row r="16">
          <cell r="DD16">
            <v>57136</v>
          </cell>
          <cell r="DE16">
            <v>27025</v>
          </cell>
          <cell r="DF16">
            <v>84161</v>
          </cell>
          <cell r="DG16">
            <v>578672</v>
          </cell>
          <cell r="DZ16">
            <v>229292</v>
          </cell>
          <cell r="EA16">
            <v>155</v>
          </cell>
          <cell r="EB16">
            <v>262</v>
          </cell>
          <cell r="FP16">
            <v>157947</v>
          </cell>
        </row>
        <row r="17">
          <cell r="DD17">
            <v>65894</v>
          </cell>
          <cell r="DE17">
            <v>11520</v>
          </cell>
          <cell r="DF17">
            <v>77414</v>
          </cell>
          <cell r="DG17">
            <v>599205</v>
          </cell>
          <cell r="DZ17">
            <v>58049</v>
          </cell>
          <cell r="EA17">
            <v>501</v>
          </cell>
          <cell r="EB17">
            <v>155</v>
          </cell>
          <cell r="FP17">
            <v>152531</v>
          </cell>
        </row>
        <row r="18">
          <cell r="DD18">
            <v>85217</v>
          </cell>
          <cell r="DE18">
            <v>17085</v>
          </cell>
          <cell r="DF18">
            <v>102302</v>
          </cell>
          <cell r="DG18">
            <v>526767</v>
          </cell>
          <cell r="DZ18">
            <v>105787</v>
          </cell>
          <cell r="EA18">
            <v>635</v>
          </cell>
          <cell r="EB18">
            <v>669</v>
          </cell>
          <cell r="FP18">
            <v>142890</v>
          </cell>
        </row>
        <row r="19">
          <cell r="DD19">
            <v>52418</v>
          </cell>
          <cell r="DE19">
            <v>22201</v>
          </cell>
          <cell r="DF19">
            <v>74619</v>
          </cell>
          <cell r="DG19">
            <v>383510</v>
          </cell>
          <cell r="DZ19">
            <v>128159</v>
          </cell>
          <cell r="EA19">
            <v>675</v>
          </cell>
          <cell r="EB19">
            <v>84</v>
          </cell>
          <cell r="FP19">
            <v>138309</v>
          </cell>
        </row>
        <row r="20">
          <cell r="DD20">
            <v>28846</v>
          </cell>
          <cell r="DE20">
            <v>9691</v>
          </cell>
          <cell r="DF20">
            <v>38537</v>
          </cell>
          <cell r="DG20">
            <v>294085</v>
          </cell>
          <cell r="DZ20">
            <v>34088</v>
          </cell>
          <cell r="EA20">
            <v>13</v>
          </cell>
          <cell r="EB20">
            <v>236</v>
          </cell>
          <cell r="FP20">
            <v>134651</v>
          </cell>
        </row>
        <row r="21">
          <cell r="DD21">
            <v>50561</v>
          </cell>
          <cell r="DE21">
            <v>15245</v>
          </cell>
          <cell r="DF21">
            <v>65806</v>
          </cell>
          <cell r="DG21">
            <v>342614</v>
          </cell>
          <cell r="DZ21">
            <v>32311</v>
          </cell>
          <cell r="EA21">
            <v>168</v>
          </cell>
          <cell r="EB21">
            <v>187</v>
          </cell>
          <cell r="FP21">
            <v>128135</v>
          </cell>
        </row>
        <row r="22">
          <cell r="DD22">
            <v>62188</v>
          </cell>
          <cell r="DE22">
            <v>19732</v>
          </cell>
          <cell r="DF22">
            <v>81920</v>
          </cell>
          <cell r="DG22">
            <v>670772</v>
          </cell>
          <cell r="DZ22">
            <v>45790</v>
          </cell>
          <cell r="EA22">
            <v>232</v>
          </cell>
          <cell r="EB22">
            <v>598</v>
          </cell>
          <cell r="FP22">
            <v>123710</v>
          </cell>
        </row>
        <row r="23">
          <cell r="DD23">
            <v>30855</v>
          </cell>
          <cell r="DE23">
            <v>5852</v>
          </cell>
          <cell r="DF23">
            <v>36707</v>
          </cell>
          <cell r="DG23">
            <v>300887</v>
          </cell>
          <cell r="DZ23">
            <v>4984</v>
          </cell>
          <cell r="EA23">
            <v>2</v>
          </cell>
          <cell r="EB23">
            <v>217</v>
          </cell>
          <cell r="FP23">
            <v>118615</v>
          </cell>
        </row>
        <row r="24">
          <cell r="DD24">
            <v>72664</v>
          </cell>
          <cell r="DE24">
            <v>18546</v>
          </cell>
          <cell r="DF24">
            <v>91210</v>
          </cell>
          <cell r="DG24">
            <v>434737</v>
          </cell>
          <cell r="DZ24">
            <v>60358</v>
          </cell>
          <cell r="EA24">
            <v>0</v>
          </cell>
          <cell r="EB24">
            <v>140</v>
          </cell>
          <cell r="FP24">
            <v>114991</v>
          </cell>
        </row>
        <row r="25">
          <cell r="DD25">
            <v>47475</v>
          </cell>
          <cell r="DE25">
            <v>8875</v>
          </cell>
          <cell r="DF25">
            <v>56350</v>
          </cell>
          <cell r="DG25">
            <v>269767</v>
          </cell>
          <cell r="DZ25">
            <v>58865</v>
          </cell>
          <cell r="EA25">
            <v>15</v>
          </cell>
          <cell r="EB25">
            <v>157</v>
          </cell>
          <cell r="FP25">
            <v>110140</v>
          </cell>
        </row>
        <row r="26">
          <cell r="DD26">
            <v>51574</v>
          </cell>
          <cell r="DE26">
            <v>10175</v>
          </cell>
          <cell r="DF26">
            <v>61749</v>
          </cell>
          <cell r="DG26">
            <v>605773</v>
          </cell>
          <cell r="DZ26">
            <v>107431</v>
          </cell>
          <cell r="EA26">
            <v>1252</v>
          </cell>
          <cell r="EB26">
            <v>918</v>
          </cell>
          <cell r="FP26">
            <v>108448</v>
          </cell>
        </row>
        <row r="27">
          <cell r="DD27">
            <v>34904</v>
          </cell>
          <cell r="DE27">
            <v>15638</v>
          </cell>
          <cell r="DF27">
            <v>50542</v>
          </cell>
          <cell r="DG27">
            <v>428423</v>
          </cell>
          <cell r="DZ27">
            <v>65676</v>
          </cell>
          <cell r="EA27">
            <v>627</v>
          </cell>
          <cell r="EB27">
            <v>124</v>
          </cell>
          <cell r="FP27">
            <v>93558</v>
          </cell>
        </row>
        <row r="28">
          <cell r="DD28">
            <v>45399</v>
          </cell>
          <cell r="DE28">
            <v>20242</v>
          </cell>
          <cell r="DF28">
            <v>65641</v>
          </cell>
          <cell r="DG28">
            <v>397530</v>
          </cell>
          <cell r="DZ28">
            <v>33719</v>
          </cell>
          <cell r="EA28">
            <v>115</v>
          </cell>
          <cell r="EB28">
            <v>77</v>
          </cell>
          <cell r="FP28">
            <v>90711</v>
          </cell>
        </row>
        <row r="29">
          <cell r="DD29">
            <v>41754</v>
          </cell>
          <cell r="DE29">
            <v>15464</v>
          </cell>
          <cell r="DF29">
            <v>57218</v>
          </cell>
          <cell r="DG29">
            <v>118039</v>
          </cell>
          <cell r="DZ29">
            <v>29172</v>
          </cell>
          <cell r="EA29">
            <v>73</v>
          </cell>
          <cell r="EB29">
            <v>516</v>
          </cell>
          <cell r="FP29">
            <v>90656</v>
          </cell>
        </row>
        <row r="30">
          <cell r="DD30">
            <v>21554</v>
          </cell>
          <cell r="DE30">
            <v>10293</v>
          </cell>
          <cell r="DF30">
            <v>31847</v>
          </cell>
          <cell r="DG30">
            <v>143908</v>
          </cell>
          <cell r="DZ30">
            <v>41598</v>
          </cell>
          <cell r="EA30">
            <v>128</v>
          </cell>
          <cell r="EB30">
            <v>279</v>
          </cell>
          <cell r="FP30">
            <v>88620</v>
          </cell>
        </row>
        <row r="31">
          <cell r="DD31">
            <v>48184</v>
          </cell>
          <cell r="DE31">
            <v>15513</v>
          </cell>
          <cell r="DF31">
            <v>63697</v>
          </cell>
          <cell r="DG31">
            <v>314742</v>
          </cell>
          <cell r="DZ31">
            <v>49392</v>
          </cell>
          <cell r="EA31">
            <v>274</v>
          </cell>
          <cell r="EB31">
            <v>228</v>
          </cell>
          <cell r="FP31">
            <v>83098</v>
          </cell>
        </row>
        <row r="32">
          <cell r="DD32">
            <v>38941</v>
          </cell>
          <cell r="DE32">
            <v>12647</v>
          </cell>
          <cell r="DF32">
            <v>51588</v>
          </cell>
          <cell r="DG32">
            <v>210947</v>
          </cell>
          <cell r="DZ32">
            <v>28365</v>
          </cell>
          <cell r="EA32">
            <v>484</v>
          </cell>
          <cell r="EB32">
            <v>318</v>
          </cell>
          <cell r="FP32">
            <v>81380</v>
          </cell>
        </row>
        <row r="33">
          <cell r="DD33">
            <v>23253</v>
          </cell>
          <cell r="DE33">
            <v>4446</v>
          </cell>
          <cell r="DF33">
            <v>27699</v>
          </cell>
          <cell r="DG33">
            <v>105867</v>
          </cell>
          <cell r="DZ33">
            <v>50155</v>
          </cell>
          <cell r="EA33">
            <v>448</v>
          </cell>
          <cell r="EB33">
            <v>175</v>
          </cell>
          <cell r="FP33">
            <v>68392</v>
          </cell>
        </row>
        <row r="34">
          <cell r="DD34">
            <v>24053</v>
          </cell>
          <cell r="DE34">
            <v>4346</v>
          </cell>
          <cell r="DF34">
            <v>28399</v>
          </cell>
          <cell r="DG34">
            <v>173743</v>
          </cell>
          <cell r="DZ34">
            <v>8349</v>
          </cell>
          <cell r="EA34">
            <v>12</v>
          </cell>
          <cell r="EB34">
            <v>223</v>
          </cell>
          <cell r="FP34">
            <v>64553</v>
          </cell>
        </row>
        <row r="35">
          <cell r="DD35">
            <v>24617</v>
          </cell>
          <cell r="DE35">
            <v>5314</v>
          </cell>
          <cell r="DF35">
            <v>29931</v>
          </cell>
          <cell r="DG35">
            <v>134904</v>
          </cell>
          <cell r="DZ35">
            <v>54722</v>
          </cell>
          <cell r="EA35">
            <v>33</v>
          </cell>
          <cell r="EB35">
            <v>90</v>
          </cell>
          <cell r="FP35">
            <v>63746</v>
          </cell>
        </row>
        <row r="36">
          <cell r="DD36">
            <v>19983</v>
          </cell>
          <cell r="DE36">
            <v>7470</v>
          </cell>
          <cell r="DF36">
            <v>27453</v>
          </cell>
          <cell r="DG36">
            <v>180109</v>
          </cell>
          <cell r="DZ36">
            <v>17368</v>
          </cell>
          <cell r="EA36">
            <v>37</v>
          </cell>
          <cell r="EB36">
            <v>283</v>
          </cell>
          <cell r="FP36">
            <v>61651</v>
          </cell>
        </row>
        <row r="37">
          <cell r="DD37">
            <v>15784</v>
          </cell>
          <cell r="DE37">
            <v>5477</v>
          </cell>
          <cell r="DF37">
            <v>21261</v>
          </cell>
          <cell r="DG37">
            <v>147134</v>
          </cell>
          <cell r="DZ37">
            <v>29692</v>
          </cell>
          <cell r="EA37">
            <v>23</v>
          </cell>
          <cell r="EB37">
            <v>88</v>
          </cell>
          <cell r="FP37">
            <v>60936</v>
          </cell>
        </row>
        <row r="38">
          <cell r="DD38">
            <v>34246</v>
          </cell>
          <cell r="DE38">
            <v>13892</v>
          </cell>
          <cell r="DF38">
            <v>48138</v>
          </cell>
          <cell r="DG38">
            <v>186334</v>
          </cell>
          <cell r="DZ38">
            <v>20051</v>
          </cell>
          <cell r="EA38">
            <v>25</v>
          </cell>
          <cell r="EB38">
            <v>65</v>
          </cell>
          <cell r="FP38">
            <v>60863</v>
          </cell>
        </row>
        <row r="39">
          <cell r="DD39">
            <v>25367</v>
          </cell>
          <cell r="DE39">
            <v>3957</v>
          </cell>
          <cell r="DF39">
            <v>29324</v>
          </cell>
          <cell r="DG39">
            <v>225974</v>
          </cell>
          <cell r="DZ39">
            <v>3120</v>
          </cell>
          <cell r="EA39">
            <v>41</v>
          </cell>
          <cell r="EB39">
            <v>344</v>
          </cell>
          <cell r="FP39">
            <v>59684</v>
          </cell>
        </row>
        <row r="40">
          <cell r="DD40">
            <v>15673</v>
          </cell>
          <cell r="DE40">
            <v>4539</v>
          </cell>
          <cell r="DF40">
            <v>20212</v>
          </cell>
          <cell r="DG40">
            <v>40508</v>
          </cell>
          <cell r="DZ40" t="str">
            <v>N/A</v>
          </cell>
          <cell r="EA40">
            <v>21</v>
          </cell>
          <cell r="EB40">
            <v>130</v>
          </cell>
          <cell r="FP40">
            <v>59476</v>
          </cell>
        </row>
        <row r="41">
          <cell r="DD41">
            <v>35581</v>
          </cell>
          <cell r="DE41">
            <v>7834</v>
          </cell>
          <cell r="DF41">
            <v>43415</v>
          </cell>
          <cell r="DG41">
            <v>117519</v>
          </cell>
          <cell r="DZ41">
            <v>33085</v>
          </cell>
          <cell r="EA41">
            <v>2</v>
          </cell>
          <cell r="EB41">
            <v>74</v>
          </cell>
          <cell r="FP41">
            <v>57657</v>
          </cell>
        </row>
        <row r="42">
          <cell r="DD42">
            <v>37597</v>
          </cell>
          <cell r="DE42">
            <v>12457</v>
          </cell>
          <cell r="DF42">
            <v>50054</v>
          </cell>
          <cell r="DG42">
            <v>137434</v>
          </cell>
          <cell r="DZ42">
            <v>19212</v>
          </cell>
          <cell r="EA42">
            <v>0</v>
          </cell>
          <cell r="EB42">
            <v>109</v>
          </cell>
          <cell r="FP42">
            <v>58304</v>
          </cell>
        </row>
        <row r="43">
          <cell r="DD43">
            <v>23476</v>
          </cell>
          <cell r="DE43">
            <v>11706</v>
          </cell>
          <cell r="DF43">
            <v>35182</v>
          </cell>
          <cell r="DG43">
            <v>153893</v>
          </cell>
          <cell r="DZ43">
            <v>1406</v>
          </cell>
          <cell r="EA43">
            <v>87</v>
          </cell>
          <cell r="EB43">
            <v>87</v>
          </cell>
          <cell r="FP43">
            <v>56089</v>
          </cell>
        </row>
        <row r="44">
          <cell r="DD44">
            <v>15033</v>
          </cell>
          <cell r="DE44">
            <v>5091</v>
          </cell>
          <cell r="DF44">
            <v>20124</v>
          </cell>
          <cell r="DG44">
            <v>163468</v>
          </cell>
          <cell r="DZ44">
            <v>72746</v>
          </cell>
          <cell r="EA44">
            <v>34</v>
          </cell>
          <cell r="EB44">
            <v>116</v>
          </cell>
          <cell r="FP44">
            <v>53437</v>
          </cell>
        </row>
        <row r="45">
          <cell r="DD45">
            <v>31934</v>
          </cell>
          <cell r="DE45">
            <v>6214</v>
          </cell>
          <cell r="DF45">
            <v>38148</v>
          </cell>
          <cell r="DG45">
            <v>166793</v>
          </cell>
          <cell r="DZ45">
            <v>18602</v>
          </cell>
          <cell r="EA45">
            <v>71</v>
          </cell>
          <cell r="EB45">
            <v>303</v>
          </cell>
          <cell r="FP45">
            <v>45558</v>
          </cell>
        </row>
        <row r="46">
          <cell r="DD46">
            <v>22572</v>
          </cell>
          <cell r="DE46">
            <v>5111</v>
          </cell>
          <cell r="DF46">
            <v>27683</v>
          </cell>
          <cell r="DG46">
            <v>136416</v>
          </cell>
          <cell r="DZ46">
            <v>17255</v>
          </cell>
          <cell r="EA46">
            <v>424</v>
          </cell>
          <cell r="EB46">
            <v>89</v>
          </cell>
          <cell r="FP46">
            <v>45462</v>
          </cell>
        </row>
        <row r="47">
          <cell r="DD47">
            <v>6351</v>
          </cell>
          <cell r="DE47">
            <v>2589</v>
          </cell>
          <cell r="DF47">
            <v>8940</v>
          </cell>
          <cell r="DG47">
            <v>68081</v>
          </cell>
          <cell r="DZ47">
            <v>9825</v>
          </cell>
          <cell r="EA47">
            <v>61</v>
          </cell>
          <cell r="EB47">
            <v>127</v>
          </cell>
          <cell r="FP47">
            <v>41560</v>
          </cell>
        </row>
        <row r="48">
          <cell r="DD48">
            <v>14161</v>
          </cell>
          <cell r="DE48">
            <v>5499</v>
          </cell>
          <cell r="DF48">
            <v>19660</v>
          </cell>
          <cell r="DG48">
            <v>71025</v>
          </cell>
          <cell r="DZ48">
            <v>28734</v>
          </cell>
          <cell r="EA48">
            <v>2</v>
          </cell>
          <cell r="EB48">
            <v>42</v>
          </cell>
          <cell r="FP48">
            <v>38728</v>
          </cell>
        </row>
        <row r="49">
          <cell r="DD49">
            <v>12893</v>
          </cell>
          <cell r="DE49">
            <v>4189</v>
          </cell>
          <cell r="DF49">
            <v>17082</v>
          </cell>
          <cell r="DG49">
            <v>79198</v>
          </cell>
          <cell r="DZ49">
            <v>1705</v>
          </cell>
          <cell r="EA49">
            <v>0</v>
          </cell>
          <cell r="EB49">
            <v>16</v>
          </cell>
          <cell r="FP49">
            <v>37528</v>
          </cell>
        </row>
        <row r="50">
          <cell r="DD50">
            <v>5657</v>
          </cell>
          <cell r="DE50">
            <v>1673</v>
          </cell>
          <cell r="DF50">
            <v>7330</v>
          </cell>
          <cell r="DG50">
            <v>98332</v>
          </cell>
          <cell r="DZ50">
            <v>6343</v>
          </cell>
          <cell r="EA50">
            <v>0</v>
          </cell>
          <cell r="EB50">
            <v>18</v>
          </cell>
          <cell r="FP50">
            <v>36029</v>
          </cell>
        </row>
        <row r="51">
          <cell r="DD51">
            <v>13016</v>
          </cell>
          <cell r="DE51">
            <v>4657</v>
          </cell>
          <cell r="DF51">
            <v>17673</v>
          </cell>
          <cell r="DG51">
            <v>57882</v>
          </cell>
          <cell r="DZ51">
            <v>4772</v>
          </cell>
          <cell r="EA51">
            <v>0</v>
          </cell>
          <cell r="EB51">
            <v>7</v>
          </cell>
          <cell r="FP51">
            <v>35148</v>
          </cell>
        </row>
        <row r="52">
          <cell r="DD52">
            <v>18405</v>
          </cell>
          <cell r="DE52">
            <v>4056</v>
          </cell>
          <cell r="DF52">
            <v>22461</v>
          </cell>
          <cell r="DG52">
            <v>252449</v>
          </cell>
          <cell r="DZ52">
            <v>19284</v>
          </cell>
          <cell r="EA52">
            <v>2117</v>
          </cell>
          <cell r="EB52">
            <v>694</v>
          </cell>
          <cell r="FP52">
            <v>33275</v>
          </cell>
        </row>
        <row r="53">
          <cell r="DD53">
            <v>6756</v>
          </cell>
          <cell r="DE53">
            <v>2721</v>
          </cell>
          <cell r="DF53">
            <v>9477</v>
          </cell>
          <cell r="DG53">
            <v>45087</v>
          </cell>
          <cell r="DZ53">
            <v>11146</v>
          </cell>
          <cell r="EA53">
            <v>186</v>
          </cell>
          <cell r="EB53">
            <v>241</v>
          </cell>
          <cell r="FP53">
            <v>20883</v>
          </cell>
        </row>
        <row r="54">
          <cell r="DD54">
            <v>9299</v>
          </cell>
          <cell r="DE54">
            <v>2473</v>
          </cell>
          <cell r="DF54">
            <v>11772</v>
          </cell>
          <cell r="DG54">
            <v>116965</v>
          </cell>
          <cell r="DZ54">
            <v>5590</v>
          </cell>
          <cell r="EA54">
            <v>17</v>
          </cell>
          <cell r="EB54">
            <v>5</v>
          </cell>
          <cell r="FP54">
            <v>21193</v>
          </cell>
        </row>
        <row r="55">
          <cell r="DD55">
            <v>12960</v>
          </cell>
          <cell r="DE55">
            <v>1907</v>
          </cell>
          <cell r="DF55">
            <v>14867</v>
          </cell>
          <cell r="DG55">
            <v>56701</v>
          </cell>
          <cell r="DZ55">
            <v>3135</v>
          </cell>
          <cell r="EA55">
            <v>337</v>
          </cell>
          <cell r="EB55">
            <v>179</v>
          </cell>
          <cell r="FP55">
            <v>20453</v>
          </cell>
        </row>
        <row r="56">
          <cell r="DD56">
            <v>91597</v>
          </cell>
          <cell r="DE56">
            <v>29702</v>
          </cell>
          <cell r="DF56">
            <v>121299</v>
          </cell>
          <cell r="DG56">
            <v>735326</v>
          </cell>
          <cell r="DZ56">
            <v>209014</v>
          </cell>
          <cell r="EA56">
            <v>522</v>
          </cell>
          <cell r="EB56">
            <v>1499</v>
          </cell>
          <cell r="FP56">
            <v>285475</v>
          </cell>
        </row>
        <row r="57">
          <cell r="DD57">
            <v>78325</v>
          </cell>
          <cell r="DE57">
            <v>29562</v>
          </cell>
          <cell r="DF57">
            <v>107887</v>
          </cell>
          <cell r="DG57">
            <v>461067</v>
          </cell>
          <cell r="DZ57">
            <v>624009</v>
          </cell>
          <cell r="EA57">
            <v>3665</v>
          </cell>
          <cell r="EB57">
            <v>2338</v>
          </cell>
          <cell r="FP57">
            <v>226103</v>
          </cell>
        </row>
        <row r="58">
          <cell r="DD58">
            <v>123550</v>
          </cell>
          <cell r="DE58">
            <v>22624</v>
          </cell>
          <cell r="DF58">
            <v>146174</v>
          </cell>
          <cell r="DG58">
            <v>706344</v>
          </cell>
          <cell r="DZ58">
            <v>384526</v>
          </cell>
          <cell r="EA58">
            <v>530</v>
          </cell>
          <cell r="EB58">
            <v>416</v>
          </cell>
          <cell r="FP58">
            <v>185875</v>
          </cell>
        </row>
        <row r="59">
          <cell r="DD59">
            <v>59542</v>
          </cell>
          <cell r="DE59">
            <v>28586</v>
          </cell>
          <cell r="DF59">
            <v>88128</v>
          </cell>
          <cell r="DG59">
            <v>478498</v>
          </cell>
          <cell r="DZ59">
            <v>309022</v>
          </cell>
          <cell r="EA59">
            <v>489</v>
          </cell>
          <cell r="EB59">
            <v>922</v>
          </cell>
          <cell r="FP59">
            <v>170637</v>
          </cell>
        </row>
        <row r="60">
          <cell r="DD60">
            <v>47282</v>
          </cell>
          <cell r="DE60">
            <v>11806</v>
          </cell>
          <cell r="DF60">
            <v>59088</v>
          </cell>
          <cell r="DG60">
            <v>413183</v>
          </cell>
          <cell r="DZ60">
            <v>29068</v>
          </cell>
          <cell r="EA60">
            <v>748</v>
          </cell>
          <cell r="EB60">
            <v>691</v>
          </cell>
          <cell r="FP60">
            <v>149126</v>
          </cell>
        </row>
        <row r="61">
          <cell r="DD61">
            <v>19722</v>
          </cell>
          <cell r="DE61">
            <v>6994</v>
          </cell>
          <cell r="DF61">
            <v>26716</v>
          </cell>
          <cell r="DG61">
            <v>390688</v>
          </cell>
          <cell r="DZ61">
            <v>100628</v>
          </cell>
          <cell r="EA61">
            <v>90</v>
          </cell>
          <cell r="EB61">
            <v>1075</v>
          </cell>
          <cell r="FP61">
            <v>144273</v>
          </cell>
        </row>
        <row r="62">
          <cell r="DD62">
            <v>45978</v>
          </cell>
          <cell r="DE62">
            <v>13566</v>
          </cell>
          <cell r="DF62">
            <v>59544</v>
          </cell>
          <cell r="DG62">
            <v>418876</v>
          </cell>
          <cell r="DZ62">
            <v>72434</v>
          </cell>
          <cell r="EA62">
            <v>926</v>
          </cell>
          <cell r="EB62">
            <v>1077</v>
          </cell>
          <cell r="FP62">
            <v>108218</v>
          </cell>
        </row>
        <row r="63">
          <cell r="DD63">
            <v>45722</v>
          </cell>
          <cell r="DE63">
            <v>13395</v>
          </cell>
          <cell r="DF63">
            <v>59117</v>
          </cell>
          <cell r="DG63">
            <v>459077</v>
          </cell>
          <cell r="DZ63">
            <v>178639</v>
          </cell>
          <cell r="EA63">
            <v>0</v>
          </cell>
          <cell r="EB63">
            <v>31</v>
          </cell>
          <cell r="FP63">
            <v>91130</v>
          </cell>
        </row>
        <row r="64">
          <cell r="DD64">
            <v>44895</v>
          </cell>
          <cell r="DE64">
            <v>5948</v>
          </cell>
          <cell r="DF64">
            <v>50843</v>
          </cell>
          <cell r="DG64">
            <v>460936</v>
          </cell>
          <cell r="DZ64">
            <v>289869</v>
          </cell>
          <cell r="EA64">
            <v>0</v>
          </cell>
          <cell r="EB64">
            <v>110</v>
          </cell>
          <cell r="FP64">
            <v>89328</v>
          </cell>
        </row>
        <row r="65">
          <cell r="DD65">
            <v>27646</v>
          </cell>
          <cell r="DE65">
            <v>8340</v>
          </cell>
          <cell r="DF65">
            <v>35986</v>
          </cell>
          <cell r="DG65">
            <v>172584</v>
          </cell>
          <cell r="DZ65">
            <v>62348</v>
          </cell>
          <cell r="EA65">
            <v>0</v>
          </cell>
          <cell r="EB65">
            <v>24</v>
          </cell>
          <cell r="FP65">
            <v>79144</v>
          </cell>
        </row>
        <row r="66">
          <cell r="DD66">
            <v>17054</v>
          </cell>
          <cell r="DE66">
            <v>4308</v>
          </cell>
          <cell r="DF66">
            <v>21362</v>
          </cell>
          <cell r="DG66">
            <v>123778</v>
          </cell>
          <cell r="DZ66">
            <v>11203</v>
          </cell>
          <cell r="EA66">
            <v>0</v>
          </cell>
          <cell r="EB66">
            <v>179</v>
          </cell>
          <cell r="FP66">
            <v>68012</v>
          </cell>
        </row>
        <row r="67">
          <cell r="DD67">
            <v>26784</v>
          </cell>
          <cell r="DE67">
            <v>6153</v>
          </cell>
          <cell r="DF67">
            <v>32937</v>
          </cell>
          <cell r="DG67">
            <v>137643</v>
          </cell>
          <cell r="DZ67">
            <v>28245</v>
          </cell>
          <cell r="EA67">
            <v>0</v>
          </cell>
          <cell r="EB67">
            <v>194</v>
          </cell>
          <cell r="FP67">
            <v>51404</v>
          </cell>
        </row>
        <row r="68">
          <cell r="DD68">
            <v>34602</v>
          </cell>
          <cell r="DE68" t="str">
            <v>N/A</v>
          </cell>
          <cell r="DF68">
            <v>34602</v>
          </cell>
          <cell r="DG68">
            <v>300923</v>
          </cell>
          <cell r="DZ68">
            <v>80631</v>
          </cell>
          <cell r="EA68">
            <v>33</v>
          </cell>
          <cell r="EB68">
            <v>234</v>
          </cell>
          <cell r="FP68">
            <v>46702</v>
          </cell>
        </row>
        <row r="69">
          <cell r="DD69">
            <v>17611</v>
          </cell>
          <cell r="DE69">
            <v>6183</v>
          </cell>
          <cell r="DF69">
            <v>23794</v>
          </cell>
          <cell r="DG69">
            <v>262018</v>
          </cell>
          <cell r="DZ69">
            <v>10335</v>
          </cell>
          <cell r="EA69">
            <v>280</v>
          </cell>
          <cell r="EB69">
            <v>201</v>
          </cell>
          <cell r="FP69">
            <v>45735</v>
          </cell>
        </row>
        <row r="70">
          <cell r="DD70">
            <v>62030</v>
          </cell>
          <cell r="DE70">
            <v>10858</v>
          </cell>
          <cell r="DF70">
            <v>72888</v>
          </cell>
          <cell r="DG70">
            <v>401856</v>
          </cell>
          <cell r="DZ70">
            <v>112311</v>
          </cell>
          <cell r="EA70">
            <v>1054</v>
          </cell>
          <cell r="EB70">
            <v>853</v>
          </cell>
          <cell r="FP70">
            <v>105493</v>
          </cell>
        </row>
        <row r="71">
          <cell r="DD71">
            <v>22957</v>
          </cell>
          <cell r="DE71">
            <v>4860</v>
          </cell>
          <cell r="DF71">
            <v>27817</v>
          </cell>
          <cell r="DG71">
            <v>352472</v>
          </cell>
          <cell r="DZ71">
            <v>99251</v>
          </cell>
          <cell r="EA71">
            <v>0</v>
          </cell>
          <cell r="EB71">
            <v>1111</v>
          </cell>
          <cell r="FP71">
            <v>57757</v>
          </cell>
        </row>
        <row r="72">
          <cell r="DD72">
            <v>47974</v>
          </cell>
          <cell r="DE72">
            <v>16180</v>
          </cell>
          <cell r="DF72">
            <v>64154</v>
          </cell>
          <cell r="DG72">
            <v>378496</v>
          </cell>
          <cell r="DZ72">
            <v>168953</v>
          </cell>
          <cell r="EA72">
            <v>414</v>
          </cell>
          <cell r="EB72">
            <v>516</v>
          </cell>
          <cell r="FP72">
            <v>40086</v>
          </cell>
        </row>
        <row r="73">
          <cell r="DD73">
            <v>35046</v>
          </cell>
          <cell r="DE73">
            <v>12173</v>
          </cell>
          <cell r="DF73">
            <v>47219</v>
          </cell>
          <cell r="DG73">
            <v>269537</v>
          </cell>
          <cell r="DZ73">
            <v>15115</v>
          </cell>
          <cell r="EA73">
            <v>30</v>
          </cell>
          <cell r="EB73">
            <v>161</v>
          </cell>
          <cell r="FP73">
            <v>33387</v>
          </cell>
        </row>
        <row r="74">
          <cell r="DD74">
            <v>11643</v>
          </cell>
          <cell r="DE74">
            <v>1539</v>
          </cell>
          <cell r="DF74">
            <v>13182</v>
          </cell>
          <cell r="DG74">
            <v>34969</v>
          </cell>
          <cell r="DZ74">
            <v>8176</v>
          </cell>
          <cell r="EA74">
            <v>34</v>
          </cell>
          <cell r="EB74">
            <v>99</v>
          </cell>
          <cell r="FP74">
            <v>15669</v>
          </cell>
        </row>
        <row r="75">
          <cell r="DD75">
            <v>5053</v>
          </cell>
          <cell r="DE75">
            <v>1159</v>
          </cell>
          <cell r="DF75">
            <v>6212</v>
          </cell>
          <cell r="DG75">
            <v>93863</v>
          </cell>
          <cell r="DZ75">
            <v>12732</v>
          </cell>
          <cell r="EA75">
            <v>248</v>
          </cell>
          <cell r="EB75">
            <v>237</v>
          </cell>
          <cell r="FP75">
            <v>12502</v>
          </cell>
        </row>
        <row r="76">
          <cell r="DD76">
            <v>11420</v>
          </cell>
          <cell r="DE76">
            <v>1238</v>
          </cell>
          <cell r="DF76">
            <v>12658</v>
          </cell>
          <cell r="DG76">
            <v>99263</v>
          </cell>
          <cell r="DZ76">
            <v>8153</v>
          </cell>
          <cell r="EA76">
            <v>0</v>
          </cell>
          <cell r="EB76">
            <v>35</v>
          </cell>
          <cell r="FP76">
            <v>10646</v>
          </cell>
        </row>
        <row r="77">
          <cell r="DD77">
            <v>8862</v>
          </cell>
          <cell r="DE77">
            <v>2204</v>
          </cell>
          <cell r="DF77">
            <v>11066</v>
          </cell>
          <cell r="DG77">
            <v>73721</v>
          </cell>
          <cell r="DZ77">
            <v>28443</v>
          </cell>
          <cell r="EA77">
            <v>0</v>
          </cell>
          <cell r="EB77">
            <v>26</v>
          </cell>
          <cell r="FP77">
            <v>9740</v>
          </cell>
        </row>
        <row r="78">
          <cell r="DD78">
            <v>6714</v>
          </cell>
          <cell r="DE78">
            <v>735</v>
          </cell>
          <cell r="DF78">
            <v>7449</v>
          </cell>
          <cell r="DG78">
            <v>54548</v>
          </cell>
          <cell r="DZ78">
            <v>1739</v>
          </cell>
          <cell r="EA78">
            <v>0</v>
          </cell>
          <cell r="EB78">
            <v>0</v>
          </cell>
          <cell r="FP78">
            <v>5411</v>
          </cell>
        </row>
        <row r="79">
          <cell r="DD79">
            <v>7126</v>
          </cell>
          <cell r="DE79">
            <v>1782</v>
          </cell>
          <cell r="DF79">
            <v>8908</v>
          </cell>
          <cell r="DG79">
            <v>25527</v>
          </cell>
          <cell r="DZ79">
            <v>33718</v>
          </cell>
          <cell r="EA79" t="str">
            <v>N/A</v>
          </cell>
          <cell r="EB79" t="str">
            <v>N/A</v>
          </cell>
          <cell r="FP79">
            <v>4682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67" workbookViewId="0">
      <selection activeCell="J92" sqref="J92"/>
    </sheetView>
  </sheetViews>
  <sheetFormatPr defaultRowHeight="12.75" x14ac:dyDescent="0.2"/>
  <cols>
    <col min="1" max="1" width="5.140625" style="5" customWidth="1"/>
    <col min="2" max="2" width="21" style="5" customWidth="1"/>
    <col min="3" max="3" width="12.140625" style="5" customWidth="1"/>
    <col min="4" max="4" width="11.5703125" style="5" customWidth="1"/>
    <col min="5" max="5" width="11" style="5" customWidth="1"/>
    <col min="6" max="6" width="12.140625" style="70" customWidth="1"/>
    <col min="7" max="7" width="12.5703125" style="5" customWidth="1"/>
    <col min="8" max="8" width="10.85546875" style="5" customWidth="1"/>
    <col min="9" max="9" width="13.140625" style="5" customWidth="1"/>
    <col min="10" max="10" width="12.28515625" style="5" customWidth="1"/>
    <col min="11" max="11" width="13.85546875" style="5" customWidth="1"/>
    <col min="12" max="12" width="10.140625" style="5" customWidth="1"/>
    <col min="13" max="16384" width="9.140625" style="5"/>
  </cols>
  <sheetData>
    <row r="1" spans="1:12" ht="15" x14ac:dyDescent="0.25">
      <c r="A1" s="1"/>
      <c r="B1" s="1"/>
      <c r="C1" s="1"/>
      <c r="D1" s="1"/>
      <c r="E1" s="1"/>
      <c r="F1" s="2"/>
      <c r="G1" s="1"/>
      <c r="H1" s="3"/>
      <c r="I1" s="1"/>
      <c r="J1" s="3"/>
      <c r="K1" s="1"/>
      <c r="L1" s="4" t="s">
        <v>0</v>
      </c>
    </row>
    <row r="2" spans="1:12" ht="15.75" x14ac:dyDescent="0.25">
      <c r="A2" s="6" t="s">
        <v>1</v>
      </c>
      <c r="B2" s="7"/>
      <c r="C2" s="7"/>
      <c r="D2" s="7"/>
      <c r="E2" s="7"/>
      <c r="F2" s="8"/>
      <c r="G2" s="7"/>
      <c r="H2" s="9"/>
      <c r="I2" s="7"/>
      <c r="J2" s="9"/>
      <c r="K2" s="7"/>
      <c r="L2" s="10" t="s">
        <v>2</v>
      </c>
    </row>
    <row r="3" spans="1:12" ht="15.75" thickBot="1" x14ac:dyDescent="0.3">
      <c r="A3" s="7"/>
      <c r="B3" s="7"/>
      <c r="C3" s="7"/>
      <c r="D3" s="7"/>
      <c r="E3" s="7"/>
      <c r="F3" s="8"/>
      <c r="G3" s="7"/>
      <c r="H3" s="9"/>
      <c r="I3" s="7"/>
      <c r="J3" s="9"/>
      <c r="K3" s="7"/>
      <c r="L3" s="7"/>
    </row>
    <row r="4" spans="1:12" ht="15.75" thickTop="1" x14ac:dyDescent="0.25">
      <c r="A4" s="11"/>
      <c r="B4" s="73"/>
      <c r="C4" s="12" t="s">
        <v>3</v>
      </c>
      <c r="D4" s="12"/>
      <c r="E4" s="13"/>
      <c r="F4" s="14"/>
      <c r="G4" s="15" t="s">
        <v>4</v>
      </c>
      <c r="H4" s="16" t="s">
        <v>5</v>
      </c>
      <c r="I4" s="17"/>
      <c r="J4" s="18" t="s">
        <v>6</v>
      </c>
      <c r="K4" s="76" t="s">
        <v>7</v>
      </c>
      <c r="L4" s="77"/>
    </row>
    <row r="5" spans="1:12" ht="15" x14ac:dyDescent="0.25">
      <c r="A5" s="19"/>
      <c r="B5" s="74"/>
      <c r="C5" s="20"/>
      <c r="D5" s="20"/>
      <c r="E5" s="20"/>
      <c r="F5" s="21" t="s">
        <v>8</v>
      </c>
      <c r="G5" s="22" t="s">
        <v>5</v>
      </c>
      <c r="H5" s="23" t="s">
        <v>9</v>
      </c>
      <c r="I5" s="24" t="s">
        <v>6</v>
      </c>
      <c r="J5" s="25" t="s">
        <v>10</v>
      </c>
      <c r="K5" s="24" t="s">
        <v>11</v>
      </c>
      <c r="L5" s="26" t="s">
        <v>11</v>
      </c>
    </row>
    <row r="6" spans="1:12" ht="15.75" thickBot="1" x14ac:dyDescent="0.3">
      <c r="A6" s="27"/>
      <c r="B6" s="75"/>
      <c r="C6" s="28" t="s">
        <v>12</v>
      </c>
      <c r="D6" s="28" t="s">
        <v>13</v>
      </c>
      <c r="E6" s="28" t="s">
        <v>14</v>
      </c>
      <c r="F6" s="21" t="s">
        <v>15</v>
      </c>
      <c r="G6" s="22" t="s">
        <v>9</v>
      </c>
      <c r="H6" s="23" t="s">
        <v>16</v>
      </c>
      <c r="I6" s="29" t="s">
        <v>10</v>
      </c>
      <c r="J6" s="30" t="s">
        <v>16</v>
      </c>
      <c r="K6" s="29" t="s">
        <v>17</v>
      </c>
      <c r="L6" s="29" t="s">
        <v>18</v>
      </c>
    </row>
    <row r="7" spans="1:12" ht="16.5" thickTop="1" thickBot="1" x14ac:dyDescent="0.3">
      <c r="A7" s="31"/>
      <c r="B7" s="32" t="s">
        <v>19</v>
      </c>
      <c r="C7" s="33"/>
      <c r="D7" s="33"/>
      <c r="E7" s="34"/>
      <c r="F7" s="35"/>
      <c r="G7" s="34"/>
      <c r="H7" s="34"/>
      <c r="I7" s="34"/>
      <c r="J7" s="34"/>
      <c r="K7" s="34"/>
      <c r="L7" s="34"/>
    </row>
    <row r="8" spans="1:12" ht="15.75" thickTop="1" x14ac:dyDescent="0.25">
      <c r="A8" s="36">
        <v>1</v>
      </c>
      <c r="B8" s="37" t="s">
        <v>20</v>
      </c>
      <c r="C8" s="38">
        <f>'[1]All data (computable)'!DD3</f>
        <v>666979</v>
      </c>
      <c r="D8" s="38">
        <f>'[1]All data (computable)'!DE3</f>
        <v>155242</v>
      </c>
      <c r="E8" s="38">
        <f>'[1]All data (computable)'!DF3</f>
        <v>822221</v>
      </c>
      <c r="F8" s="2">
        <f>E8/'[1]All data (computable)'!FP3</f>
        <v>0.87405508893937156</v>
      </c>
      <c r="G8" s="38">
        <f>'[1]All data (computable)'!DG3</f>
        <v>3007540</v>
      </c>
      <c r="H8" s="39">
        <f>'[1]All data (computable)'!DG3/'[1]All data (computable)'!FP3</f>
        <v>3.1971399930051865</v>
      </c>
      <c r="I8" s="38">
        <f>'[1]All data (computable)'!DZ3</f>
        <v>1984626</v>
      </c>
      <c r="J8" s="39">
        <f>'[1]All data (computable)'!DZ3/'[1]All data (computable)'!FP3</f>
        <v>2.1097399056231709</v>
      </c>
      <c r="K8" s="40">
        <f>'[1]All data (computable)'!EA3</f>
        <v>3773</v>
      </c>
      <c r="L8" s="41">
        <f>'[1]All data (computable)'!EB3</f>
        <v>9118</v>
      </c>
    </row>
    <row r="9" spans="1:12" ht="15" x14ac:dyDescent="0.25">
      <c r="A9" s="42">
        <v>2</v>
      </c>
      <c r="B9" s="43" t="s">
        <v>21</v>
      </c>
      <c r="C9" s="38">
        <f>'[1]All data (computable)'!DD4</f>
        <v>490629</v>
      </c>
      <c r="D9" s="38" t="str">
        <f>'[1]All data (computable)'!DE4</f>
        <v>N/A</v>
      </c>
      <c r="E9" s="38">
        <f>'[1]All data (computable)'!DF4</f>
        <v>490629</v>
      </c>
      <c r="F9" s="2">
        <f>E9/'[1]All data (computable)'!FP4</f>
        <v>0.52987241046376754</v>
      </c>
      <c r="G9" s="38">
        <f>'[1]All data (computable)'!DG4</f>
        <v>4074326</v>
      </c>
      <c r="H9" s="39">
        <f>'[1]All data (computable)'!DG4/'[1]All data (computable)'!FP4</f>
        <v>4.4002147012002961</v>
      </c>
      <c r="I9" s="38">
        <f>'[1]All data (computable)'!DZ4</f>
        <v>576394</v>
      </c>
      <c r="J9" s="39">
        <f>'[1]All data (computable)'!DZ4/'[1]All data (computable)'!FP4</f>
        <v>0.62249740263386966</v>
      </c>
      <c r="K9" s="38">
        <f>'[1]All data (computable)'!EA4</f>
        <v>2815</v>
      </c>
      <c r="L9" s="41">
        <f>'[1]All data (computable)'!EB4</f>
        <v>18034</v>
      </c>
    </row>
    <row r="10" spans="1:12" ht="15" x14ac:dyDescent="0.25">
      <c r="A10" s="42">
        <v>3</v>
      </c>
      <c r="B10" s="43" t="s">
        <v>22</v>
      </c>
      <c r="C10" s="38">
        <f>'[1]All data (computable)'!DD5</f>
        <v>182385</v>
      </c>
      <c r="D10" s="38">
        <f>'[1]All data (computable)'!DE5</f>
        <v>50502</v>
      </c>
      <c r="E10" s="38">
        <f>'[1]All data (computable)'!DF5</f>
        <v>232887</v>
      </c>
      <c r="F10" s="2">
        <f>E10/'[1]All data (computable)'!FP5</f>
        <v>0.58932773917312375</v>
      </c>
      <c r="G10" s="38">
        <f>'[1]All data (computable)'!DG5</f>
        <v>3492059</v>
      </c>
      <c r="H10" s="39">
        <f>'[1]All data (computable)'!DG5/'[1]All data (computable)'!FP5</f>
        <v>8.8367630461518214</v>
      </c>
      <c r="I10" s="38">
        <f>'[1]All data (computable)'!DZ5</f>
        <v>276341</v>
      </c>
      <c r="J10" s="39">
        <f>'[1]All data (computable)'!DZ5/'[1]All data (computable)'!FP5</f>
        <v>0.69928942693598262</v>
      </c>
      <c r="K10" s="38">
        <f>'[1]All data (computable)'!EA5</f>
        <v>618</v>
      </c>
      <c r="L10" s="41">
        <f>'[1]All data (computable)'!EB5</f>
        <v>329</v>
      </c>
    </row>
    <row r="11" spans="1:12" ht="15" x14ac:dyDescent="0.25">
      <c r="A11" s="42">
        <v>4</v>
      </c>
      <c r="B11" s="43" t="s">
        <v>23</v>
      </c>
      <c r="C11" s="38">
        <f>'[1]All data (computable)'!DD6</f>
        <v>178944</v>
      </c>
      <c r="D11" s="38">
        <f>'[1]All data (computable)'!DE6</f>
        <v>39938</v>
      </c>
      <c r="E11" s="38">
        <f>'[1]All data (computable)'!DF6</f>
        <v>218882</v>
      </c>
      <c r="F11" s="2">
        <f>E11/'[1]All data (computable)'!FP6</f>
        <v>0.61679488263307691</v>
      </c>
      <c r="G11" s="38">
        <f>'[1]All data (computable)'!DG6</f>
        <v>1526949</v>
      </c>
      <c r="H11" s="39">
        <f>'[1]All data (computable)'!DG6/'[1]All data (computable)'!FP6</f>
        <v>4.3028404767943194</v>
      </c>
      <c r="I11" s="38">
        <f>'[1]All data (computable)'!DZ6</f>
        <v>649081</v>
      </c>
      <c r="J11" s="39">
        <f>'[1]All data (computable)'!DZ6/'[1]All data (computable)'!FP6</f>
        <v>1.8290669822751993</v>
      </c>
      <c r="K11" s="38">
        <f>'[1]All data (computable)'!EA6</f>
        <v>1960</v>
      </c>
      <c r="L11" s="41">
        <f>'[1]All data (computable)'!EB6</f>
        <v>3152</v>
      </c>
    </row>
    <row r="12" spans="1:12" ht="15" x14ac:dyDescent="0.25">
      <c r="A12" s="42">
        <v>5</v>
      </c>
      <c r="B12" s="43" t="s">
        <v>24</v>
      </c>
      <c r="C12" s="38">
        <f>'[1]All data (computable)'!DD7</f>
        <v>130848</v>
      </c>
      <c r="D12" s="38">
        <f>'[1]All data (computable)'!DE7</f>
        <v>42628</v>
      </c>
      <c r="E12" s="38">
        <f>'[1]All data (computable)'!DF7</f>
        <v>173476</v>
      </c>
      <c r="F12" s="2">
        <f>E12/'[1]All data (computable)'!FP7</f>
        <v>0.52946652301437847</v>
      </c>
      <c r="G12" s="38">
        <f>'[1]All data (computable)'!DG7</f>
        <v>1431217</v>
      </c>
      <c r="H12" s="39">
        <f>'[1]All data (computable)'!DG7/'[1]All data (computable)'!FP7</f>
        <v>4.3682208989662525</v>
      </c>
      <c r="I12" s="38">
        <f>'[1]All data (computable)'!DZ7</f>
        <v>313592</v>
      </c>
      <c r="J12" s="39">
        <f>'[1]All data (computable)'!DZ7/'[1]All data (computable)'!FP7</f>
        <v>0.95711490860479242</v>
      </c>
      <c r="K12" s="38">
        <f>'[1]All data (computable)'!EA7</f>
        <v>1867</v>
      </c>
      <c r="L12" s="41">
        <f>'[1]All data (computable)'!EB7</f>
        <v>461</v>
      </c>
    </row>
    <row r="13" spans="1:12" ht="15" x14ac:dyDescent="0.25">
      <c r="A13" s="42">
        <v>6</v>
      </c>
      <c r="B13" s="43" t="s">
        <v>25</v>
      </c>
      <c r="C13" s="38">
        <f>'[1]All data (computable)'!DD8</f>
        <v>138366</v>
      </c>
      <c r="D13" s="38">
        <f>'[1]All data (computable)'!DE8</f>
        <v>43750</v>
      </c>
      <c r="E13" s="38">
        <f>'[1]All data (computable)'!DF8</f>
        <v>182116</v>
      </c>
      <c r="F13" s="2">
        <f>E13/'[1]All data (computable)'!FP8</f>
        <v>0.67597081072253107</v>
      </c>
      <c r="G13" s="38">
        <f>'[1]All data (computable)'!DG8</f>
        <v>1603226</v>
      </c>
      <c r="H13" s="39">
        <f>'[1]All data (computable)'!DG8/'[1]All data (computable)'!FP8</f>
        <v>5.9507894912662298</v>
      </c>
      <c r="I13" s="38">
        <f>'[1]All data (computable)'!DZ8</f>
        <v>221832</v>
      </c>
      <c r="J13" s="39">
        <f>'[1]All data (computable)'!DZ8/'[1]All data (computable)'!FP8</f>
        <v>0.82338705486723041</v>
      </c>
      <c r="K13" s="38">
        <f>'[1]All data (computable)'!EA8</f>
        <v>686</v>
      </c>
      <c r="L13" s="41">
        <f>'[1]All data (computable)'!EB8</f>
        <v>2198</v>
      </c>
    </row>
    <row r="14" spans="1:12" ht="15" x14ac:dyDescent="0.25">
      <c r="A14" s="42">
        <v>7</v>
      </c>
      <c r="B14" s="43" t="s">
        <v>26</v>
      </c>
      <c r="C14" s="38">
        <f>'[1]All data (computable)'!DD9</f>
        <v>110162</v>
      </c>
      <c r="D14" s="38">
        <f>'[1]All data (computable)'!DE9</f>
        <v>9544</v>
      </c>
      <c r="E14" s="38">
        <f>'[1]All data (computable)'!DF9</f>
        <v>119706</v>
      </c>
      <c r="F14" s="2">
        <f>E14/'[1]All data (computable)'!FP9</f>
        <v>0.49089007812019436</v>
      </c>
      <c r="G14" s="38">
        <f>'[1]All data (computable)'!DG9</f>
        <v>1820473</v>
      </c>
      <c r="H14" s="39">
        <f>'[1]All data (computable)'!DG9/'[1]All data (computable)'!FP9</f>
        <v>7.46539131861147</v>
      </c>
      <c r="I14" s="38">
        <f>'[1]All data (computable)'!DZ9</f>
        <v>107405</v>
      </c>
      <c r="J14" s="39">
        <f>'[1]All data (computable)'!DZ9/'[1]All data (computable)'!FP9</f>
        <v>0.4404461667794386</v>
      </c>
      <c r="K14" s="38">
        <f>'[1]All data (computable)'!EA9</f>
        <v>349</v>
      </c>
      <c r="L14" s="41">
        <f>'[1]All data (computable)'!EB9</f>
        <v>214</v>
      </c>
    </row>
    <row r="15" spans="1:12" ht="15" x14ac:dyDescent="0.25">
      <c r="A15" s="42">
        <v>8</v>
      </c>
      <c r="B15" s="43" t="s">
        <v>27</v>
      </c>
      <c r="C15" s="38">
        <f>'[1]All data (computable)'!DD10</f>
        <v>87466</v>
      </c>
      <c r="D15" s="38">
        <f>'[1]All data (computable)'!DE10</f>
        <v>18117</v>
      </c>
      <c r="E15" s="38">
        <f>'[1]All data (computable)'!DF10</f>
        <v>105583</v>
      </c>
      <c r="F15" s="2">
        <f>E15/'[1]All data (computable)'!FP10</f>
        <v>0.51062029075222226</v>
      </c>
      <c r="G15" s="38">
        <f>'[1]All data (computable)'!DG10</f>
        <v>801385</v>
      </c>
      <c r="H15" s="39">
        <f>'[1]All data (computable)'!DG10/'[1]All data (computable)'!FP10</f>
        <v>3.8756565138750521</v>
      </c>
      <c r="I15" s="38">
        <f>'[1]All data (computable)'!DZ10</f>
        <v>165771</v>
      </c>
      <c r="J15" s="39">
        <f>'[1]All data (computable)'!DZ10/'[1]All data (computable)'!FP10</f>
        <v>0.80170137444746437</v>
      </c>
      <c r="K15" s="38">
        <f>'[1]All data (computable)'!EA10</f>
        <v>1274</v>
      </c>
      <c r="L15" s="41">
        <f>'[1]All data (computable)'!EB10</f>
        <v>2597</v>
      </c>
    </row>
    <row r="16" spans="1:12" ht="15" x14ac:dyDescent="0.25">
      <c r="A16" s="42">
        <v>9</v>
      </c>
      <c r="B16" s="43" t="s">
        <v>28</v>
      </c>
      <c r="C16" s="38">
        <f>'[1]All data (computable)'!DD11</f>
        <v>111571</v>
      </c>
      <c r="D16" s="38">
        <f>'[1]All data (computable)'!DE11</f>
        <v>30647</v>
      </c>
      <c r="E16" s="38">
        <f>'[1]All data (computable)'!DF11</f>
        <v>142218</v>
      </c>
      <c r="F16" s="2">
        <f>E16/'[1]All data (computable)'!FP11</f>
        <v>0.6913283783061196</v>
      </c>
      <c r="G16" s="38">
        <f>'[1]All data (computable)'!DG11</f>
        <v>555820</v>
      </c>
      <c r="H16" s="39">
        <f>'[1]All data (computable)'!DG11/'[1]All data (computable)'!FP11</f>
        <v>2.7018671281420592</v>
      </c>
      <c r="I16" s="38">
        <f>'[1]All data (computable)'!DZ11</f>
        <v>51489</v>
      </c>
      <c r="J16" s="39">
        <f>'[1]All data (computable)'!DZ11/'[1]All data (computable)'!FP11</f>
        <v>0.25029044755659474</v>
      </c>
      <c r="K16" s="38">
        <v>0</v>
      </c>
      <c r="L16" s="41">
        <f>'[1]All data (computable)'!EB11</f>
        <v>0</v>
      </c>
    </row>
    <row r="17" spans="1:12" ht="15" x14ac:dyDescent="0.25">
      <c r="A17" s="42">
        <v>10</v>
      </c>
      <c r="B17" s="43" t="s">
        <v>29</v>
      </c>
      <c r="C17" s="38">
        <f>'[1]All data (computable)'!DD12</f>
        <v>38423</v>
      </c>
      <c r="D17" s="38">
        <f>'[1]All data (computable)'!DE12</f>
        <v>11552</v>
      </c>
      <c r="E17" s="38">
        <f>'[1]All data (computable)'!DF12</f>
        <v>49975</v>
      </c>
      <c r="F17" s="2">
        <f>E17/'[1]All data (computable)'!FP12</f>
        <v>0.27126712551837939</v>
      </c>
      <c r="G17" s="38">
        <f>'[1]All data (computable)'!DG12</f>
        <v>357559</v>
      </c>
      <c r="H17" s="39">
        <f>'[1]All data (computable)'!DG12/'[1]All data (computable)'!FP12</f>
        <v>1.9408504678984737</v>
      </c>
      <c r="I17" s="38">
        <f>'[1]All data (computable)'!DZ12</f>
        <v>50199</v>
      </c>
      <c r="J17" s="39">
        <f>'[1]All data (computable)'!DZ12/'[1]All data (computable)'!FP12</f>
        <v>0.27248301018303406</v>
      </c>
      <c r="K17" s="38">
        <f>'[1]All data (computable)'!EA12</f>
        <v>671</v>
      </c>
      <c r="L17" s="41">
        <f>'[1]All data (computable)'!EB12</f>
        <v>225</v>
      </c>
    </row>
    <row r="18" spans="1:12" ht="15" x14ac:dyDescent="0.25">
      <c r="A18" s="42">
        <v>11</v>
      </c>
      <c r="B18" s="43" t="s">
        <v>30</v>
      </c>
      <c r="C18" s="38">
        <f>'[1]All data (computable)'!DD13</f>
        <v>56991</v>
      </c>
      <c r="D18" s="38">
        <f>'[1]All data (computable)'!DE13</f>
        <v>17110</v>
      </c>
      <c r="E18" s="38">
        <f>'[1]All data (computable)'!DF13</f>
        <v>74101</v>
      </c>
      <c r="F18" s="2">
        <f>E18/'[1]All data (computable)'!FP13</f>
        <v>0.40882633666753104</v>
      </c>
      <c r="G18" s="38">
        <f>'[1]All data (computable)'!DG13</f>
        <v>398625</v>
      </c>
      <c r="H18" s="39">
        <f>'[1]All data (computable)'!DG13/'[1]All data (computable)'!FP13</f>
        <v>2.1992739430519772</v>
      </c>
      <c r="I18" s="38">
        <f>'[1]All data (computable)'!DZ13</f>
        <v>61198</v>
      </c>
      <c r="J18" s="39">
        <f>'[1]All data (computable)'!DZ13/'[1]All data (computable)'!FP13</f>
        <v>0.33763854943090599</v>
      </c>
      <c r="K18" s="38">
        <f>'[1]All data (computable)'!EA13</f>
        <v>171</v>
      </c>
      <c r="L18" s="41">
        <f>'[1]All data (computable)'!EB13</f>
        <v>218</v>
      </c>
    </row>
    <row r="19" spans="1:12" ht="15" x14ac:dyDescent="0.25">
      <c r="A19" s="42">
        <v>12</v>
      </c>
      <c r="B19" s="43" t="s">
        <v>31</v>
      </c>
      <c r="C19" s="38">
        <f>'[1]All data (computable)'!DD14</f>
        <v>77294</v>
      </c>
      <c r="D19" s="38">
        <f>'[1]All data (computable)'!DE14</f>
        <v>16630</v>
      </c>
      <c r="E19" s="38">
        <f>'[1]All data (computable)'!DF14</f>
        <v>93924</v>
      </c>
      <c r="F19" s="2">
        <f>E19/'[1]All data (computable)'!FP14</f>
        <v>0.54426609491800426</v>
      </c>
      <c r="G19" s="38">
        <f>'[1]All data (computable)'!DG14</f>
        <v>361608</v>
      </c>
      <c r="H19" s="39">
        <f>'[1]All data (computable)'!DG14/'[1]All data (computable)'!FP14</f>
        <v>2.0954279422842905</v>
      </c>
      <c r="I19" s="38">
        <f>'[1]All data (computable)'!DZ14</f>
        <v>112892</v>
      </c>
      <c r="J19" s="39">
        <f>'[1]All data (computable)'!DZ14/'[1]All data (computable)'!FP14</f>
        <v>0.65418091209364315</v>
      </c>
      <c r="K19" s="38"/>
      <c r="L19" s="41">
        <f>'[1]All data (computable)'!EB14</f>
        <v>226</v>
      </c>
    </row>
    <row r="20" spans="1:12" ht="15" x14ac:dyDescent="0.25">
      <c r="A20" s="42">
        <v>13</v>
      </c>
      <c r="B20" s="43" t="s">
        <v>32</v>
      </c>
      <c r="C20" s="38">
        <f>'[1]All data (computable)'!DD15</f>
        <v>46556</v>
      </c>
      <c r="D20" s="38">
        <f>'[1]All data (computable)'!DE15</f>
        <v>14671</v>
      </c>
      <c r="E20" s="38">
        <f>'[1]All data (computable)'!DF15</f>
        <v>61227</v>
      </c>
      <c r="F20" s="2">
        <f>E20/'[1]All data (computable)'!FP15</f>
        <v>0.36977068625023402</v>
      </c>
      <c r="G20" s="38">
        <f>'[1]All data (computable)'!DG15</f>
        <v>514488</v>
      </c>
      <c r="H20" s="39">
        <f>'[1]All data (computable)'!DG15/'[1]All data (computable)'!FP15</f>
        <v>3.1071680929575254</v>
      </c>
      <c r="I20" s="38">
        <f>'[1]All data (computable)'!DZ15</f>
        <v>64284</v>
      </c>
      <c r="J20" s="39">
        <f>'[1]All data (computable)'!DZ15/'[1]All data (computable)'!FP15</f>
        <v>0.388232949432604</v>
      </c>
      <c r="K20" s="38">
        <f>'[1]All data (computable)'!EA15</f>
        <v>116</v>
      </c>
      <c r="L20" s="41">
        <f>'[1]All data (computable)'!EB15</f>
        <v>37</v>
      </c>
    </row>
    <row r="21" spans="1:12" ht="15" x14ac:dyDescent="0.25">
      <c r="A21" s="42">
        <v>14</v>
      </c>
      <c r="B21" s="43" t="s">
        <v>33</v>
      </c>
      <c r="C21" s="38">
        <f>'[1]All data (computable)'!DD16</f>
        <v>57136</v>
      </c>
      <c r="D21" s="38">
        <f>'[1]All data (computable)'!DE16</f>
        <v>27025</v>
      </c>
      <c r="E21" s="38">
        <f>'[1]All data (computable)'!DF16</f>
        <v>84161</v>
      </c>
      <c r="F21" s="2">
        <f>E21/'[1]All data (computable)'!FP16</f>
        <v>0.53284329553584431</v>
      </c>
      <c r="G21" s="38">
        <f>'[1]All data (computable)'!DG16</f>
        <v>578672</v>
      </c>
      <c r="H21" s="39">
        <f>'[1]All data (computable)'!DG16/'[1]All data (computable)'!FP16</f>
        <v>3.663709978663729</v>
      </c>
      <c r="I21" s="38">
        <f>'[1]All data (computable)'!DZ16</f>
        <v>229292</v>
      </c>
      <c r="J21" s="39">
        <f>'[1]All data (computable)'!DZ16/'[1]All data (computable)'!FP16</f>
        <v>1.4517021532539396</v>
      </c>
      <c r="K21" s="38">
        <f>'[1]All data (computable)'!EA16</f>
        <v>155</v>
      </c>
      <c r="L21" s="41">
        <f>'[1]All data (computable)'!EB16</f>
        <v>262</v>
      </c>
    </row>
    <row r="22" spans="1:12" ht="15" x14ac:dyDescent="0.25">
      <c r="A22" s="42">
        <v>15</v>
      </c>
      <c r="B22" s="43" t="s">
        <v>34</v>
      </c>
      <c r="C22" s="38">
        <f>'[1]All data (computable)'!DD17</f>
        <v>65894</v>
      </c>
      <c r="D22" s="38">
        <f>'[1]All data (computable)'!DE17</f>
        <v>11520</v>
      </c>
      <c r="E22" s="38">
        <f>'[1]All data (computable)'!DF17</f>
        <v>77414</v>
      </c>
      <c r="F22" s="2">
        <f>E22/'[1]All data (computable)'!FP17</f>
        <v>0.50752961693032894</v>
      </c>
      <c r="G22" s="38">
        <f>'[1]All data (computable)'!DG17</f>
        <v>599205</v>
      </c>
      <c r="H22" s="39">
        <f>'[1]All data (computable)'!DG17/'[1]All data (computable)'!FP17</f>
        <v>3.9284145517960285</v>
      </c>
      <c r="I22" s="38">
        <f>'[1]All data (computable)'!DZ17</f>
        <v>58049</v>
      </c>
      <c r="J22" s="39">
        <f>'[1]All data (computable)'!DZ17/'[1]All data (computable)'!FP17</f>
        <v>0.38057181818777824</v>
      </c>
      <c r="K22" s="38">
        <f>'[1]All data (computable)'!EA17</f>
        <v>501</v>
      </c>
      <c r="L22" s="41">
        <f>'[1]All data (computable)'!EB17</f>
        <v>155</v>
      </c>
    </row>
    <row r="23" spans="1:12" ht="15" x14ac:dyDescent="0.25">
      <c r="A23" s="42">
        <v>16</v>
      </c>
      <c r="B23" s="43" t="s">
        <v>35</v>
      </c>
      <c r="C23" s="38">
        <f>'[1]All data (computable)'!DD18</f>
        <v>85217</v>
      </c>
      <c r="D23" s="38">
        <f>'[1]All data (computable)'!DE18</f>
        <v>17085</v>
      </c>
      <c r="E23" s="38">
        <f>'[1]All data (computable)'!DF18</f>
        <v>102302</v>
      </c>
      <c r="F23" s="2">
        <f>E23/'[1]All data (computable)'!FP18</f>
        <v>0.71594933165371966</v>
      </c>
      <c r="G23" s="38">
        <f>'[1]All data (computable)'!DG18</f>
        <v>526767</v>
      </c>
      <c r="H23" s="39">
        <f>'[1]All data (computable)'!DG18/'[1]All data (computable)'!FP18</f>
        <v>3.6865211001469662</v>
      </c>
      <c r="I23" s="38">
        <f>'[1]All data (computable)'!DZ18</f>
        <v>105787</v>
      </c>
      <c r="J23" s="39">
        <f>'[1]All data (computable)'!DZ18/'[1]All data (computable)'!FP18</f>
        <v>0.74033872209391838</v>
      </c>
      <c r="K23" s="38">
        <f>'[1]All data (computable)'!EA18</f>
        <v>635</v>
      </c>
      <c r="L23" s="41">
        <f>'[1]All data (computable)'!EB18</f>
        <v>669</v>
      </c>
    </row>
    <row r="24" spans="1:12" ht="15" x14ac:dyDescent="0.25">
      <c r="A24" s="42">
        <v>17</v>
      </c>
      <c r="B24" s="43" t="s">
        <v>36</v>
      </c>
      <c r="C24" s="38">
        <f>'[1]All data (computable)'!DD19</f>
        <v>52418</v>
      </c>
      <c r="D24" s="38">
        <f>'[1]All data (computable)'!DE19</f>
        <v>22201</v>
      </c>
      <c r="E24" s="38">
        <f>'[1]All data (computable)'!DF19</f>
        <v>74619</v>
      </c>
      <c r="F24" s="2">
        <f>E24/'[1]All data (computable)'!FP19</f>
        <v>0.5395093594776913</v>
      </c>
      <c r="G24" s="38">
        <f>'[1]All data (computable)'!DG19</f>
        <v>383510</v>
      </c>
      <c r="H24" s="39">
        <f>'[1]All data (computable)'!DG19/'[1]All data (computable)'!FP19</f>
        <v>2.7728491999797553</v>
      </c>
      <c r="I24" s="38">
        <f>'[1]All data (computable)'!DZ19</f>
        <v>128159</v>
      </c>
      <c r="J24" s="39">
        <f>'[1]All data (computable)'!DZ19/'[1]All data (computable)'!FP19</f>
        <v>0.92661359709057256</v>
      </c>
      <c r="K24" s="38">
        <f>'[1]All data (computable)'!EA19</f>
        <v>675</v>
      </c>
      <c r="L24" s="41">
        <f>'[1]All data (computable)'!EB19</f>
        <v>84</v>
      </c>
    </row>
    <row r="25" spans="1:12" ht="15" x14ac:dyDescent="0.25">
      <c r="A25" s="42">
        <v>18</v>
      </c>
      <c r="B25" s="43" t="s">
        <v>37</v>
      </c>
      <c r="C25" s="38">
        <f>'[1]All data (computable)'!DD20</f>
        <v>28846</v>
      </c>
      <c r="D25" s="38">
        <f>'[1]All data (computable)'!DE20</f>
        <v>9691</v>
      </c>
      <c r="E25" s="38">
        <f>'[1]All data (computable)'!DF20</f>
        <v>38537</v>
      </c>
      <c r="F25" s="2">
        <f>E25/'[1]All data (computable)'!FP20</f>
        <v>0.28619913702831767</v>
      </c>
      <c r="G25" s="38">
        <f>'[1]All data (computable)'!DG20</f>
        <v>294085</v>
      </c>
      <c r="H25" s="39">
        <f>'[1]All data (computable)'!DG20/'[1]All data (computable)'!FP20</f>
        <v>2.1840535903929417</v>
      </c>
      <c r="I25" s="38">
        <f>'[1]All data (computable)'!DZ20</f>
        <v>34088</v>
      </c>
      <c r="J25" s="39">
        <f>'[1]All data (computable)'!DZ20/'[1]All data (computable)'!FP20</f>
        <v>0.25315816443992245</v>
      </c>
      <c r="K25" s="38">
        <f>'[1]All data (computable)'!EA20</f>
        <v>13</v>
      </c>
      <c r="L25" s="41">
        <f>'[1]All data (computable)'!EB20</f>
        <v>236</v>
      </c>
    </row>
    <row r="26" spans="1:12" ht="15" x14ac:dyDescent="0.25">
      <c r="A26" s="42">
        <v>19</v>
      </c>
      <c r="B26" s="43" t="s">
        <v>38</v>
      </c>
      <c r="C26" s="38">
        <f>'[1]All data (computable)'!DD21</f>
        <v>50561</v>
      </c>
      <c r="D26" s="38">
        <f>'[1]All data (computable)'!DE21</f>
        <v>15245</v>
      </c>
      <c r="E26" s="38">
        <f>'[1]All data (computable)'!DF21</f>
        <v>65806</v>
      </c>
      <c r="F26" s="2">
        <f>E26/'[1]All data (computable)'!FP21</f>
        <v>0.51356772154368435</v>
      </c>
      <c r="G26" s="38">
        <f>'[1]All data (computable)'!DG21</f>
        <v>342614</v>
      </c>
      <c r="H26" s="39">
        <f>'[1]All data (computable)'!DG21/'[1]All data (computable)'!FP21</f>
        <v>2.6738517969329223</v>
      </c>
      <c r="I26" s="38">
        <f>'[1]All data (computable)'!DZ21</f>
        <v>32311</v>
      </c>
      <c r="J26" s="39">
        <f>'[1]All data (computable)'!DZ21/'[1]All data (computable)'!FP21</f>
        <v>0.25216373356225857</v>
      </c>
      <c r="K26" s="38">
        <f>'[1]All data (computable)'!EA21</f>
        <v>168</v>
      </c>
      <c r="L26" s="41">
        <f>'[1]All data (computable)'!EB21</f>
        <v>187</v>
      </c>
    </row>
    <row r="27" spans="1:12" ht="15" x14ac:dyDescent="0.25">
      <c r="A27" s="42">
        <v>20</v>
      </c>
      <c r="B27" s="43" t="s">
        <v>39</v>
      </c>
      <c r="C27" s="38">
        <f>'[1]All data (computable)'!DD22</f>
        <v>62188</v>
      </c>
      <c r="D27" s="38">
        <f>'[1]All data (computable)'!DE22</f>
        <v>19732</v>
      </c>
      <c r="E27" s="38">
        <f>'[1]All data (computable)'!DF22</f>
        <v>81920</v>
      </c>
      <c r="F27" s="2">
        <f>E27/'[1]All data (computable)'!FP22</f>
        <v>0.66219384043327134</v>
      </c>
      <c r="G27" s="38">
        <f>'[1]All data (computable)'!DG22</f>
        <v>670772</v>
      </c>
      <c r="H27" s="39">
        <f>'[1]All data (computable)'!DG22/'[1]All data (computable)'!FP22</f>
        <v>5.422132406434403</v>
      </c>
      <c r="I27" s="38">
        <f>'[1]All data (computable)'!DZ22</f>
        <v>45790</v>
      </c>
      <c r="J27" s="39">
        <f>'[1]All data (computable)'!DZ22/'[1]All data (computable)'!FP22</f>
        <v>0.37013984318163445</v>
      </c>
      <c r="K27" s="38">
        <f>'[1]All data (computable)'!EA22</f>
        <v>232</v>
      </c>
      <c r="L27" s="41">
        <f>'[1]All data (computable)'!EB22</f>
        <v>598</v>
      </c>
    </row>
    <row r="28" spans="1:12" ht="15" x14ac:dyDescent="0.25">
      <c r="A28" s="42">
        <v>21</v>
      </c>
      <c r="B28" s="43" t="s">
        <v>40</v>
      </c>
      <c r="C28" s="38">
        <f>'[1]All data (computable)'!DD23</f>
        <v>30855</v>
      </c>
      <c r="D28" s="38">
        <f>'[1]All data (computable)'!DE23</f>
        <v>5852</v>
      </c>
      <c r="E28" s="38">
        <f>'[1]All data (computable)'!DF23</f>
        <v>36707</v>
      </c>
      <c r="F28" s="2">
        <f>E28/'[1]All data (computable)'!FP23</f>
        <v>0.30946338995911143</v>
      </c>
      <c r="G28" s="38">
        <f>'[1]All data (computable)'!DG23</f>
        <v>300887</v>
      </c>
      <c r="H28" s="39">
        <f>'[1]All data (computable)'!DG23/'[1]All data (computable)'!FP23</f>
        <v>2.5366690553471316</v>
      </c>
      <c r="I28" s="38">
        <f>'[1]All data (computable)'!DZ23</f>
        <v>4984</v>
      </c>
      <c r="J28" s="39">
        <f>'[1]All data (computable)'!DZ23/'[1]All data (computable)'!FP23</f>
        <v>4.2018294482148125E-2</v>
      </c>
      <c r="K28" s="38">
        <f>'[1]All data (computable)'!EA23</f>
        <v>2</v>
      </c>
      <c r="L28" s="41">
        <f>'[1]All data (computable)'!EB23</f>
        <v>217</v>
      </c>
    </row>
    <row r="29" spans="1:12" ht="15" x14ac:dyDescent="0.25">
      <c r="A29" s="42">
        <v>22</v>
      </c>
      <c r="B29" s="43" t="s">
        <v>41</v>
      </c>
      <c r="C29" s="38">
        <f>'[1]All data (computable)'!DD24</f>
        <v>72664</v>
      </c>
      <c r="D29" s="38">
        <f>'[1]All data (computable)'!DE24</f>
        <v>18546</v>
      </c>
      <c r="E29" s="38">
        <f>'[1]All data (computable)'!DF24</f>
        <v>91210</v>
      </c>
      <c r="F29" s="2">
        <f>E29/'[1]All data (computable)'!FP24</f>
        <v>0.79319251071823016</v>
      </c>
      <c r="G29" s="38">
        <f>'[1]All data (computable)'!DG24</f>
        <v>434737</v>
      </c>
      <c r="H29" s="39">
        <f>'[1]All data (computable)'!DG24/'[1]All data (computable)'!FP24</f>
        <v>3.7806176135523648</v>
      </c>
      <c r="I29" s="38">
        <f>'[1]All data (computable)'!DZ24</f>
        <v>60358</v>
      </c>
      <c r="J29" s="39">
        <f>'[1]All data (computable)'!DZ24/'[1]All data (computable)'!FP24</f>
        <v>0.5248932525154143</v>
      </c>
      <c r="K29" s="38">
        <f>'[1]All data (computable)'!EA24</f>
        <v>0</v>
      </c>
      <c r="L29" s="41">
        <f>'[1]All data (computable)'!EB24</f>
        <v>140</v>
      </c>
    </row>
    <row r="30" spans="1:12" ht="15" x14ac:dyDescent="0.25">
      <c r="A30" s="42">
        <v>23</v>
      </c>
      <c r="B30" s="43" t="s">
        <v>42</v>
      </c>
      <c r="C30" s="38">
        <f>'[1]All data (computable)'!DD25</f>
        <v>47475</v>
      </c>
      <c r="D30" s="38">
        <f>'[1]All data (computable)'!DE25</f>
        <v>8875</v>
      </c>
      <c r="E30" s="38">
        <f>'[1]All data (computable)'!DF25</f>
        <v>56350</v>
      </c>
      <c r="F30" s="2">
        <f>E30/'[1]All data (computable)'!FP25</f>
        <v>0.51162157254403484</v>
      </c>
      <c r="G30" s="38">
        <f>'[1]All data (computable)'!DG25</f>
        <v>269767</v>
      </c>
      <c r="H30" s="39">
        <f>'[1]All data (computable)'!DG25/'[1]All data (computable)'!FP25</f>
        <v>2.4493099691301978</v>
      </c>
      <c r="I30" s="38">
        <f>'[1]All data (computable)'!DZ25</f>
        <v>58865</v>
      </c>
      <c r="J30" s="39">
        <f>'[1]All data (computable)'!DZ25/'[1]All data (computable)'!FP25</f>
        <v>0.53445614672235342</v>
      </c>
      <c r="K30" s="38">
        <f>'[1]All data (computable)'!EA25</f>
        <v>15</v>
      </c>
      <c r="L30" s="41">
        <f>'[1]All data (computable)'!EB25</f>
        <v>157</v>
      </c>
    </row>
    <row r="31" spans="1:12" ht="15" x14ac:dyDescent="0.25">
      <c r="A31" s="42">
        <v>24</v>
      </c>
      <c r="B31" s="43" t="s">
        <v>43</v>
      </c>
      <c r="C31" s="38">
        <f>'[1]All data (computable)'!DD26</f>
        <v>51574</v>
      </c>
      <c r="D31" s="38">
        <f>'[1]All data (computable)'!DE26</f>
        <v>10175</v>
      </c>
      <c r="E31" s="38">
        <f>'[1]All data (computable)'!DF26</f>
        <v>61749</v>
      </c>
      <c r="F31" s="2">
        <f>E31/'[1]All data (computable)'!FP26</f>
        <v>0.56938809383298905</v>
      </c>
      <c r="G31" s="38">
        <f>'[1]All data (computable)'!DG26</f>
        <v>605773</v>
      </c>
      <c r="H31" s="39">
        <f>'[1]All data (computable)'!DG26/'[1]All data (computable)'!FP26</f>
        <v>5.5858383741516668</v>
      </c>
      <c r="I31" s="38">
        <f>'[1]All data (computable)'!DZ26</f>
        <v>107431</v>
      </c>
      <c r="J31" s="39">
        <f>'[1]All data (computable)'!DZ26/'[1]All data (computable)'!FP26</f>
        <v>0.99062223369725588</v>
      </c>
      <c r="K31" s="38">
        <f>'[1]All data (computable)'!EA26</f>
        <v>1252</v>
      </c>
      <c r="L31" s="41">
        <f>'[1]All data (computable)'!EB26</f>
        <v>918</v>
      </c>
    </row>
    <row r="32" spans="1:12" ht="15" x14ac:dyDescent="0.25">
      <c r="A32" s="42">
        <v>25</v>
      </c>
      <c r="B32" s="43" t="s">
        <v>44</v>
      </c>
      <c r="C32" s="38">
        <f>'[1]All data (computable)'!DD27</f>
        <v>34904</v>
      </c>
      <c r="D32" s="38">
        <f>'[1]All data (computable)'!DE27</f>
        <v>15638</v>
      </c>
      <c r="E32" s="38">
        <f>'[1]All data (computable)'!DF27</f>
        <v>50542</v>
      </c>
      <c r="F32" s="2">
        <f>E32/'[1]All data (computable)'!FP27</f>
        <v>0.54022103935526622</v>
      </c>
      <c r="G32" s="38">
        <f>'[1]All data (computable)'!DG27</f>
        <v>428423</v>
      </c>
      <c r="H32" s="39">
        <f>'[1]All data (computable)'!DG27/'[1]All data (computable)'!FP27</f>
        <v>4.5792235832317925</v>
      </c>
      <c r="I32" s="38">
        <f>'[1]All data (computable)'!DZ27</f>
        <v>65676</v>
      </c>
      <c r="J32" s="39">
        <f>'[1]All data (computable)'!DZ27/'[1]All data (computable)'!FP27</f>
        <v>0.70198165843647786</v>
      </c>
      <c r="K32" s="38">
        <f>'[1]All data (computable)'!EA27</f>
        <v>627</v>
      </c>
      <c r="L32" s="41">
        <f>'[1]All data (computable)'!EB27</f>
        <v>124</v>
      </c>
    </row>
    <row r="33" spans="1:12" ht="15" x14ac:dyDescent="0.25">
      <c r="A33" s="42">
        <v>26</v>
      </c>
      <c r="B33" s="43" t="s">
        <v>45</v>
      </c>
      <c r="C33" s="38">
        <f>'[1]All data (computable)'!DD28</f>
        <v>45399</v>
      </c>
      <c r="D33" s="38">
        <f>'[1]All data (computable)'!DE28</f>
        <v>20242</v>
      </c>
      <c r="E33" s="38">
        <f>'[1]All data (computable)'!DF28</f>
        <v>65641</v>
      </c>
      <c r="F33" s="2">
        <f>E33/'[1]All data (computable)'!FP28</f>
        <v>0.72362778494339164</v>
      </c>
      <c r="G33" s="38">
        <f>'[1]All data (computable)'!DG28</f>
        <v>397530</v>
      </c>
      <c r="H33" s="39">
        <f>'[1]All data (computable)'!DG28/'[1]All data (computable)'!FP28</f>
        <v>4.3823792042861394</v>
      </c>
      <c r="I33" s="38">
        <f>'[1]All data (computable)'!DZ28</f>
        <v>33719</v>
      </c>
      <c r="J33" s="39">
        <f>'[1]All data (computable)'!DZ28/'[1]All data (computable)'!FP28</f>
        <v>0.37171897564793688</v>
      </c>
      <c r="K33" s="38">
        <f>'[1]All data (computable)'!EA28</f>
        <v>115</v>
      </c>
      <c r="L33" s="41">
        <f>'[1]All data (computable)'!EB28</f>
        <v>77</v>
      </c>
    </row>
    <row r="34" spans="1:12" ht="15" x14ac:dyDescent="0.25">
      <c r="A34" s="42">
        <v>27</v>
      </c>
      <c r="B34" s="43" t="s">
        <v>46</v>
      </c>
      <c r="C34" s="38">
        <f>'[1]All data (computable)'!DD29</f>
        <v>41754</v>
      </c>
      <c r="D34" s="38">
        <f>'[1]All data (computable)'!DE29</f>
        <v>15464</v>
      </c>
      <c r="E34" s="38">
        <f>'[1]All data (computable)'!DF29</f>
        <v>57218</v>
      </c>
      <c r="F34" s="2">
        <f>E34/'[1]All data (computable)'!FP29</f>
        <v>0.63115513589834094</v>
      </c>
      <c r="G34" s="38">
        <f>'[1]All data (computable)'!DG29</f>
        <v>118039</v>
      </c>
      <c r="H34" s="39">
        <f>'[1]All data (computable)'!DG29/'[1]All data (computable)'!FP29</f>
        <v>1.3020539181080126</v>
      </c>
      <c r="I34" s="38">
        <f>'[1]All data (computable)'!DZ29</f>
        <v>29172</v>
      </c>
      <c r="J34" s="39">
        <f>'[1]All data (computable)'!DZ29/'[1]All data (computable)'!FP29</f>
        <v>0.32178785739498766</v>
      </c>
      <c r="K34" s="38">
        <f>'[1]All data (computable)'!EA29</f>
        <v>73</v>
      </c>
      <c r="L34" s="41">
        <f>'[1]All data (computable)'!EB29</f>
        <v>516</v>
      </c>
    </row>
    <row r="35" spans="1:12" ht="15" x14ac:dyDescent="0.25">
      <c r="A35" s="42">
        <v>28</v>
      </c>
      <c r="B35" s="43" t="s">
        <v>47</v>
      </c>
      <c r="C35" s="38">
        <f>'[1]All data (computable)'!DD30</f>
        <v>21554</v>
      </c>
      <c r="D35" s="38">
        <f>'[1]All data (computable)'!DE30</f>
        <v>10293</v>
      </c>
      <c r="E35" s="38">
        <f>'[1]All data (computable)'!DF30</f>
        <v>31847</v>
      </c>
      <c r="F35" s="2">
        <f>E35/'[1]All data (computable)'!FP30</f>
        <v>0.35936583164071317</v>
      </c>
      <c r="G35" s="38">
        <f>'[1]All data (computable)'!DG30</f>
        <v>143908</v>
      </c>
      <c r="H35" s="39">
        <f>'[1]All data (computable)'!DG30/'[1]All data (computable)'!FP30</f>
        <v>1.623877228616565</v>
      </c>
      <c r="I35" s="38">
        <f>'[1]All data (computable)'!DZ30</f>
        <v>41598</v>
      </c>
      <c r="J35" s="39">
        <f>'[1]All data (computable)'!DZ30/'[1]All data (computable)'!FP30</f>
        <v>0.46939742721733241</v>
      </c>
      <c r="K35" s="38">
        <f>'[1]All data (computable)'!EA30</f>
        <v>128</v>
      </c>
      <c r="L35" s="41">
        <f>'[1]All data (computable)'!EB30</f>
        <v>279</v>
      </c>
    </row>
    <row r="36" spans="1:12" ht="15" x14ac:dyDescent="0.25">
      <c r="A36" s="42">
        <v>29</v>
      </c>
      <c r="B36" s="43" t="s">
        <v>48</v>
      </c>
      <c r="C36" s="38">
        <f>'[1]All data (computable)'!DD31</f>
        <v>48184</v>
      </c>
      <c r="D36" s="38">
        <f>'[1]All data (computable)'!DE31</f>
        <v>15513</v>
      </c>
      <c r="E36" s="38">
        <f>'[1]All data (computable)'!DF31</f>
        <v>63697</v>
      </c>
      <c r="F36" s="2">
        <f>E36/'[1]All data (computable)'!FP31</f>
        <v>0.76652867698380223</v>
      </c>
      <c r="G36" s="38">
        <f>'[1]All data (computable)'!DG31</f>
        <v>314742</v>
      </c>
      <c r="H36" s="39">
        <f>'[1]All data (computable)'!DG31/'[1]All data (computable)'!FP31</f>
        <v>3.7876001829165564</v>
      </c>
      <c r="I36" s="38">
        <f>'[1]All data (computable)'!DZ31</f>
        <v>49392</v>
      </c>
      <c r="J36" s="39">
        <f>'[1]All data (computable)'!DZ31/'[1]All data (computable)'!FP31</f>
        <v>0.59438253628246163</v>
      </c>
      <c r="K36" s="38">
        <f>'[1]All data (computable)'!EA31</f>
        <v>274</v>
      </c>
      <c r="L36" s="41">
        <f>'[1]All data (computable)'!EB31</f>
        <v>228</v>
      </c>
    </row>
    <row r="37" spans="1:12" ht="15" x14ac:dyDescent="0.25">
      <c r="A37" s="42">
        <v>30</v>
      </c>
      <c r="B37" s="43" t="s">
        <v>49</v>
      </c>
      <c r="C37" s="38">
        <f>'[1]All data (computable)'!DD32</f>
        <v>38941</v>
      </c>
      <c r="D37" s="38">
        <f>'[1]All data (computable)'!DE32</f>
        <v>12647</v>
      </c>
      <c r="E37" s="38">
        <f>'[1]All data (computable)'!DF32</f>
        <v>51588</v>
      </c>
      <c r="F37" s="2">
        <f>E37/'[1]All data (computable)'!FP32</f>
        <v>0.63391496682231507</v>
      </c>
      <c r="G37" s="38">
        <f>'[1]All data (computable)'!DG32</f>
        <v>210947</v>
      </c>
      <c r="H37" s="39">
        <f>'[1]All data (computable)'!DG32/'[1]All data (computable)'!FP32</f>
        <v>2.5921233718358319</v>
      </c>
      <c r="I37" s="38">
        <f>'[1]All data (computable)'!DZ32</f>
        <v>28365</v>
      </c>
      <c r="J37" s="39">
        <f>'[1]All data (computable)'!DZ32/'[1]All data (computable)'!FP32</f>
        <v>0.34855001228803145</v>
      </c>
      <c r="K37" s="38">
        <f>'[1]All data (computable)'!EA32</f>
        <v>484</v>
      </c>
      <c r="L37" s="41">
        <f>'[1]All data (computable)'!EB32</f>
        <v>318</v>
      </c>
    </row>
    <row r="38" spans="1:12" ht="15" x14ac:dyDescent="0.25">
      <c r="A38" s="42">
        <v>31</v>
      </c>
      <c r="B38" s="43" t="s">
        <v>50</v>
      </c>
      <c r="C38" s="38">
        <f>'[1]All data (computable)'!DD33</f>
        <v>23253</v>
      </c>
      <c r="D38" s="38">
        <f>'[1]All data (computable)'!DE33</f>
        <v>4446</v>
      </c>
      <c r="E38" s="38">
        <f>'[1]All data (computable)'!DF33</f>
        <v>27699</v>
      </c>
      <c r="F38" s="2">
        <f>E38/'[1]All data (computable)'!FP33</f>
        <v>0.4050035091823605</v>
      </c>
      <c r="G38" s="38">
        <f>'[1]All data (computable)'!DG33</f>
        <v>105867</v>
      </c>
      <c r="H38" s="39">
        <f>'[1]All data (computable)'!DG33/'[1]All data (computable)'!FP33</f>
        <v>1.5479442040004678</v>
      </c>
      <c r="I38" s="38">
        <f>'[1]All data (computable)'!DZ33</f>
        <v>50155</v>
      </c>
      <c r="J38" s="39">
        <f>'[1]All data (computable)'!DZ33/'[1]All data (computable)'!FP33</f>
        <v>0.73334600538074624</v>
      </c>
      <c r="K38" s="38">
        <f>'[1]All data (computable)'!EA33</f>
        <v>448</v>
      </c>
      <c r="L38" s="41">
        <f>'[1]All data (computable)'!EB33</f>
        <v>175</v>
      </c>
    </row>
    <row r="39" spans="1:12" ht="15" x14ac:dyDescent="0.25">
      <c r="A39" s="42">
        <v>32</v>
      </c>
      <c r="B39" s="43" t="s">
        <v>51</v>
      </c>
      <c r="C39" s="38">
        <f>'[1]All data (computable)'!DD34</f>
        <v>24053</v>
      </c>
      <c r="D39" s="38">
        <f>'[1]All data (computable)'!DE34</f>
        <v>4346</v>
      </c>
      <c r="E39" s="38">
        <f>'[1]All data (computable)'!DF34</f>
        <v>28399</v>
      </c>
      <c r="F39" s="2">
        <f>E39/'[1]All data (computable)'!FP34</f>
        <v>0.43993307824578254</v>
      </c>
      <c r="G39" s="38">
        <f>'[1]All data (computable)'!DG34</f>
        <v>173743</v>
      </c>
      <c r="H39" s="39">
        <f>'[1]All data (computable)'!DG34/'[1]All data (computable)'!FP34</f>
        <v>2.6914783201400398</v>
      </c>
      <c r="I39" s="38">
        <f>'[1]All data (computable)'!DZ34</f>
        <v>8349</v>
      </c>
      <c r="J39" s="39">
        <f>'[1]All data (computable)'!DZ34/'[1]All data (computable)'!FP34</f>
        <v>0.12933558471333634</v>
      </c>
      <c r="K39" s="38">
        <f>'[1]All data (computable)'!EA34</f>
        <v>12</v>
      </c>
      <c r="L39" s="41">
        <f>'[1]All data (computable)'!EB34</f>
        <v>223</v>
      </c>
    </row>
    <row r="40" spans="1:12" ht="15" x14ac:dyDescent="0.25">
      <c r="A40" s="42">
        <v>33</v>
      </c>
      <c r="B40" s="43" t="s">
        <v>52</v>
      </c>
      <c r="C40" s="38">
        <f>'[1]All data (computable)'!DD35</f>
        <v>24617</v>
      </c>
      <c r="D40" s="38">
        <f>'[1]All data (computable)'!DE35</f>
        <v>5314</v>
      </c>
      <c r="E40" s="38">
        <f>'[1]All data (computable)'!DF35</f>
        <v>29931</v>
      </c>
      <c r="F40" s="2">
        <f>E40/'[1]All data (computable)'!FP35</f>
        <v>0.46953534339409531</v>
      </c>
      <c r="G40" s="38">
        <f>'[1]All data (computable)'!DG35</f>
        <v>134904</v>
      </c>
      <c r="H40" s="39">
        <f>'[1]All data (computable)'!DG35/'[1]All data (computable)'!FP35</f>
        <v>2.1162739622878299</v>
      </c>
      <c r="I40" s="38">
        <f>'[1]All data (computable)'!DZ35</f>
        <v>54722</v>
      </c>
      <c r="J40" s="39">
        <f>'[1]All data (computable)'!DZ35/'[1]All data (computable)'!FP35</f>
        <v>0.85843817651303611</v>
      </c>
      <c r="K40" s="38">
        <f>'[1]All data (computable)'!EA35</f>
        <v>33</v>
      </c>
      <c r="L40" s="41">
        <f>'[1]All data (computable)'!EB35</f>
        <v>90</v>
      </c>
    </row>
    <row r="41" spans="1:12" ht="15" x14ac:dyDescent="0.25">
      <c r="A41" s="42">
        <v>34</v>
      </c>
      <c r="B41" s="43" t="s">
        <v>53</v>
      </c>
      <c r="C41" s="38">
        <f>'[1]All data (computable)'!DD36</f>
        <v>19983</v>
      </c>
      <c r="D41" s="38">
        <f>'[1]All data (computable)'!DE36</f>
        <v>7470</v>
      </c>
      <c r="E41" s="38">
        <f>'[1]All data (computable)'!DF36</f>
        <v>27453</v>
      </c>
      <c r="F41" s="2">
        <f>E41/'[1]All data (computable)'!FP36</f>
        <v>0.44529691326985776</v>
      </c>
      <c r="G41" s="38">
        <f>'[1]All data (computable)'!DG36</f>
        <v>180109</v>
      </c>
      <c r="H41" s="39">
        <f>'[1]All data (computable)'!DG36/'[1]All data (computable)'!FP36</f>
        <v>2.9214286872881217</v>
      </c>
      <c r="I41" s="38">
        <f>'[1]All data (computable)'!DZ36</f>
        <v>17368</v>
      </c>
      <c r="J41" s="39">
        <f>'[1]All data (computable)'!DZ36/'[1]All data (computable)'!FP36</f>
        <v>0.28171481403383564</v>
      </c>
      <c r="K41" s="38">
        <f>'[1]All data (computable)'!EA36</f>
        <v>37</v>
      </c>
      <c r="L41" s="41">
        <f>'[1]All data (computable)'!EB36</f>
        <v>283</v>
      </c>
    </row>
    <row r="42" spans="1:12" ht="15" x14ac:dyDescent="0.25">
      <c r="A42" s="42">
        <v>35</v>
      </c>
      <c r="B42" s="43" t="s">
        <v>54</v>
      </c>
      <c r="C42" s="38">
        <f>'[1]All data (computable)'!DD37</f>
        <v>15784</v>
      </c>
      <c r="D42" s="38">
        <f>'[1]All data (computable)'!DE37</f>
        <v>5477</v>
      </c>
      <c r="E42" s="38">
        <f>'[1]All data (computable)'!DF37</f>
        <v>21261</v>
      </c>
      <c r="F42" s="2">
        <f>E42/'[1]All data (computable)'!FP37</f>
        <v>0.3489070500196928</v>
      </c>
      <c r="G42" s="38">
        <f>'[1]All data (computable)'!DG37</f>
        <v>147134</v>
      </c>
      <c r="H42" s="39">
        <f>'[1]All data (computable)'!DG37/'[1]All data (computable)'!FP37</f>
        <v>2.41456610213995</v>
      </c>
      <c r="I42" s="38">
        <f>'[1]All data (computable)'!DZ37</f>
        <v>29692</v>
      </c>
      <c r="J42" s="39">
        <f>'[1]All data (computable)'!DZ37/'[1]All data (computable)'!FP37</f>
        <v>0.48726532755678087</v>
      </c>
      <c r="K42" s="38">
        <f>'[1]All data (computable)'!EA37</f>
        <v>23</v>
      </c>
      <c r="L42" s="41">
        <f>'[1]All data (computable)'!EB37</f>
        <v>88</v>
      </c>
    </row>
    <row r="43" spans="1:12" ht="15" x14ac:dyDescent="0.25">
      <c r="A43" s="42">
        <v>36</v>
      </c>
      <c r="B43" s="43" t="s">
        <v>55</v>
      </c>
      <c r="C43" s="38">
        <f>'[1]All data (computable)'!DD38</f>
        <v>34246</v>
      </c>
      <c r="D43" s="38">
        <f>'[1]All data (computable)'!DE38</f>
        <v>13892</v>
      </c>
      <c r="E43" s="38">
        <f>'[1]All data (computable)'!DF38</f>
        <v>48138</v>
      </c>
      <c r="F43" s="2">
        <f>E43/'[1]All data (computable)'!FP38</f>
        <v>0.79092387821829357</v>
      </c>
      <c r="G43" s="38">
        <f>'[1]All data (computable)'!DG38</f>
        <v>186334</v>
      </c>
      <c r="H43" s="39">
        <f>'[1]All data (computable)'!DG38/'[1]All data (computable)'!FP38</f>
        <v>3.0615316366265217</v>
      </c>
      <c r="I43" s="38">
        <f>'[1]All data (computable)'!DZ38</f>
        <v>20051</v>
      </c>
      <c r="J43" s="39">
        <f>'[1]All data (computable)'!DZ38/'[1]All data (computable)'!FP38</f>
        <v>0.32944481869115882</v>
      </c>
      <c r="K43" s="38">
        <f>'[1]All data (computable)'!EA38</f>
        <v>25</v>
      </c>
      <c r="L43" s="41">
        <f>'[1]All data (computable)'!EB38</f>
        <v>65</v>
      </c>
    </row>
    <row r="44" spans="1:12" ht="15" x14ac:dyDescent="0.25">
      <c r="A44" s="42">
        <v>37</v>
      </c>
      <c r="B44" s="43" t="s">
        <v>56</v>
      </c>
      <c r="C44" s="38">
        <f>'[1]All data (computable)'!DD39</f>
        <v>25367</v>
      </c>
      <c r="D44" s="38">
        <f>'[1]All data (computable)'!DE39</f>
        <v>3957</v>
      </c>
      <c r="E44" s="38">
        <f>'[1]All data (computable)'!DF39</f>
        <v>29324</v>
      </c>
      <c r="F44" s="2">
        <f>E44/'[1]All data (computable)'!FP39</f>
        <v>0.49132095704041284</v>
      </c>
      <c r="G44" s="38">
        <f>'[1]All data (computable)'!DG39</f>
        <v>225974</v>
      </c>
      <c r="H44" s="39">
        <f>'[1]All data (computable)'!DG39/'[1]All data (computable)'!FP39</f>
        <v>3.7861738489377386</v>
      </c>
      <c r="I44" s="38">
        <f>'[1]All data (computable)'!DZ39</f>
        <v>3120</v>
      </c>
      <c r="J44" s="39">
        <f>'[1]All data (computable)'!DZ39/'[1]All data (computable)'!FP39</f>
        <v>5.2275316667783664E-2</v>
      </c>
      <c r="K44" s="38">
        <f>'[1]All data (computable)'!EA39</f>
        <v>41</v>
      </c>
      <c r="L44" s="41">
        <f>'[1]All data (computable)'!EB39</f>
        <v>344</v>
      </c>
    </row>
    <row r="45" spans="1:12" ht="15" x14ac:dyDescent="0.25">
      <c r="A45" s="42">
        <v>38</v>
      </c>
      <c r="B45" s="43" t="s">
        <v>57</v>
      </c>
      <c r="C45" s="38">
        <f>'[1]All data (computable)'!DD40</f>
        <v>15673</v>
      </c>
      <c r="D45" s="38">
        <f>'[1]All data (computable)'!DE40</f>
        <v>4539</v>
      </c>
      <c r="E45" s="38">
        <f>'[1]All data (computable)'!DF40</f>
        <v>20212</v>
      </c>
      <c r="F45" s="2">
        <f>E45/'[1]All data (computable)'!FP40</f>
        <v>0.33983455511466809</v>
      </c>
      <c r="G45" s="38">
        <f>'[1]All data (computable)'!DG40</f>
        <v>40508</v>
      </c>
      <c r="H45" s="39">
        <f>'[1]All data (computable)'!DG40/'[1]All data (computable)'!FP40</f>
        <v>0.68108144461631581</v>
      </c>
      <c r="I45" s="38" t="str">
        <f>'[1]All data (computable)'!DZ40</f>
        <v>N/A</v>
      </c>
      <c r="J45" s="39" t="s">
        <v>58</v>
      </c>
      <c r="K45" s="38">
        <f>'[1]All data (computable)'!EA40</f>
        <v>21</v>
      </c>
      <c r="L45" s="41">
        <f>'[1]All data (computable)'!EB40</f>
        <v>130</v>
      </c>
    </row>
    <row r="46" spans="1:12" ht="15" x14ac:dyDescent="0.25">
      <c r="A46" s="42">
        <v>39</v>
      </c>
      <c r="B46" s="43" t="s">
        <v>59</v>
      </c>
      <c r="C46" s="38">
        <f>'[1]All data (computable)'!DD41</f>
        <v>35581</v>
      </c>
      <c r="D46" s="38">
        <f>'[1]All data (computable)'!DE41</f>
        <v>7834</v>
      </c>
      <c r="E46" s="38">
        <f>'[1]All data (computable)'!DF41</f>
        <v>43415</v>
      </c>
      <c r="F46" s="2">
        <f>E46/'[1]All data (computable)'!FP41</f>
        <v>0.75298749501361495</v>
      </c>
      <c r="G46" s="38">
        <f>'[1]All data (computable)'!DG41</f>
        <v>117519</v>
      </c>
      <c r="H46" s="39">
        <f>'[1]All data (computable)'!DG41/'[1]All data (computable)'!FP41</f>
        <v>2.038243404963838</v>
      </c>
      <c r="I46" s="38">
        <f>'[1]All data (computable)'!DZ41</f>
        <v>33085</v>
      </c>
      <c r="J46" s="39">
        <f>'[1]All data (computable)'!DZ41/'[1]All data (computable)'!FP41</f>
        <v>0.57382451393586209</v>
      </c>
      <c r="K46" s="38">
        <f>'[1]All data (computable)'!EA41</f>
        <v>2</v>
      </c>
      <c r="L46" s="41">
        <f>'[1]All data (computable)'!EB41</f>
        <v>74</v>
      </c>
    </row>
    <row r="47" spans="1:12" ht="15" x14ac:dyDescent="0.25">
      <c r="A47" s="42">
        <v>40</v>
      </c>
      <c r="B47" s="43" t="s">
        <v>60</v>
      </c>
      <c r="C47" s="38">
        <f>'[1]All data (computable)'!DD42</f>
        <v>37597</v>
      </c>
      <c r="D47" s="38">
        <f>'[1]All data (computable)'!DE42</f>
        <v>12457</v>
      </c>
      <c r="E47" s="38">
        <f>'[1]All data (computable)'!DF42</f>
        <v>50054</v>
      </c>
      <c r="F47" s="2">
        <f>E47/'[1]All data (computable)'!FP42</f>
        <v>0.85850027442371024</v>
      </c>
      <c r="G47" s="38">
        <f>'[1]All data (computable)'!DG42</f>
        <v>137434</v>
      </c>
      <c r="H47" s="39">
        <f>'[1]All data (computable)'!DG42/'[1]All data (computable)'!FP42</f>
        <v>2.3571967618002194</v>
      </c>
      <c r="I47" s="38">
        <f>'[1]All data (computable)'!DZ42</f>
        <v>19212</v>
      </c>
      <c r="J47" s="39">
        <f>'[1]All data (computable)'!DZ42/'[1]All data (computable)'!FP42</f>
        <v>0.32951427003293082</v>
      </c>
      <c r="K47" s="38">
        <f>'[1]All data (computable)'!EA42</f>
        <v>0</v>
      </c>
      <c r="L47" s="41">
        <f>'[1]All data (computable)'!EB42</f>
        <v>109</v>
      </c>
    </row>
    <row r="48" spans="1:12" ht="15" x14ac:dyDescent="0.25">
      <c r="A48" s="42">
        <v>41</v>
      </c>
      <c r="B48" s="43" t="s">
        <v>61</v>
      </c>
      <c r="C48" s="38">
        <f>'[1]All data (computable)'!DD43</f>
        <v>23476</v>
      </c>
      <c r="D48" s="38">
        <f>'[1]All data (computable)'!DE43</f>
        <v>11706</v>
      </c>
      <c r="E48" s="38">
        <f>'[1]All data (computable)'!DF43</f>
        <v>35182</v>
      </c>
      <c r="F48" s="2">
        <f>E48/'[1]All data (computable)'!FP43</f>
        <v>0.62725311558416086</v>
      </c>
      <c r="G48" s="38">
        <f>'[1]All data (computable)'!DG43</f>
        <v>153893</v>
      </c>
      <c r="H48" s="39">
        <f>'[1]All data (computable)'!DG43/'[1]All data (computable)'!FP43</f>
        <v>2.7437287168607036</v>
      </c>
      <c r="I48" s="38">
        <f>'[1]All data (computable)'!DZ43</f>
        <v>1406</v>
      </c>
      <c r="J48" s="39">
        <f>'[1]All data (computable)'!DZ43/'[1]All data (computable)'!FP43</f>
        <v>2.5067303749398279E-2</v>
      </c>
      <c r="K48" s="38">
        <f>'[1]All data (computable)'!EA43</f>
        <v>87</v>
      </c>
      <c r="L48" s="41">
        <f>'[1]All data (computable)'!EB43</f>
        <v>87</v>
      </c>
    </row>
    <row r="49" spans="1:12" ht="15" x14ac:dyDescent="0.25">
      <c r="A49" s="42">
        <v>42</v>
      </c>
      <c r="B49" s="43" t="s">
        <v>62</v>
      </c>
      <c r="C49" s="38">
        <f>'[1]All data (computable)'!DD44</f>
        <v>15033</v>
      </c>
      <c r="D49" s="38">
        <f>'[1]All data (computable)'!DE44</f>
        <v>5091</v>
      </c>
      <c r="E49" s="38">
        <f>'[1]All data (computable)'!DF44</f>
        <v>20124</v>
      </c>
      <c r="F49" s="2">
        <f>E49/'[1]All data (computable)'!FP44</f>
        <v>0.3765929973613788</v>
      </c>
      <c r="G49" s="38">
        <f>'[1]All data (computable)'!DG44</f>
        <v>163468</v>
      </c>
      <c r="H49" s="39">
        <f>'[1]All data (computable)'!DG44/'[1]All data (computable)'!FP44</f>
        <v>3.0590789153582723</v>
      </c>
      <c r="I49" s="38">
        <f>'[1]All data (computable)'!DZ44</f>
        <v>72746</v>
      </c>
      <c r="J49" s="39">
        <f>'[1]All data (computable)'!DZ44/'[1]All data (computable)'!FP44</f>
        <v>1.3613413926680016</v>
      </c>
      <c r="K49" s="38">
        <f>'[1]All data (computable)'!EA44</f>
        <v>34</v>
      </c>
      <c r="L49" s="41">
        <f>'[1]All data (computable)'!EB44</f>
        <v>116</v>
      </c>
    </row>
    <row r="50" spans="1:12" ht="15" x14ac:dyDescent="0.25">
      <c r="A50" s="42">
        <v>43</v>
      </c>
      <c r="B50" s="43" t="s">
        <v>63</v>
      </c>
      <c r="C50" s="38">
        <f>'[1]All data (computable)'!DD45</f>
        <v>31934</v>
      </c>
      <c r="D50" s="38">
        <f>'[1]All data (computable)'!DE45</f>
        <v>6214</v>
      </c>
      <c r="E50" s="38">
        <f>'[1]All data (computable)'!DF45</f>
        <v>38148</v>
      </c>
      <c r="F50" s="2">
        <f>E50/'[1]All data (computable)'!FP45</f>
        <v>0.83735019096536278</v>
      </c>
      <c r="G50" s="38">
        <f>'[1]All data (computable)'!DG45</f>
        <v>166793</v>
      </c>
      <c r="H50" s="39">
        <f>'[1]All data (computable)'!DG45/'[1]All data (computable)'!FP45</f>
        <v>3.6611133061152814</v>
      </c>
      <c r="I50" s="38">
        <f>'[1]All data (computable)'!DZ45</f>
        <v>18602</v>
      </c>
      <c r="J50" s="39">
        <f>'[1]All data (computable)'!DZ45/'[1]All data (computable)'!FP45</f>
        <v>0.408314675797884</v>
      </c>
      <c r="K50" s="38">
        <f>'[1]All data (computable)'!EA45</f>
        <v>71</v>
      </c>
      <c r="L50" s="41">
        <f>'[1]All data (computable)'!EB45</f>
        <v>303</v>
      </c>
    </row>
    <row r="51" spans="1:12" ht="15" x14ac:dyDescent="0.25">
      <c r="A51" s="42">
        <v>44</v>
      </c>
      <c r="B51" s="43" t="s">
        <v>64</v>
      </c>
      <c r="C51" s="38">
        <f>'[1]All data (computable)'!DD46</f>
        <v>22572</v>
      </c>
      <c r="D51" s="38">
        <f>'[1]All data (computable)'!DE46</f>
        <v>5111</v>
      </c>
      <c r="E51" s="38">
        <f>'[1]All data (computable)'!DF46</f>
        <v>27683</v>
      </c>
      <c r="F51" s="2">
        <f>E51/'[1]All data (computable)'!FP46</f>
        <v>0.60892613611367741</v>
      </c>
      <c r="G51" s="38">
        <f>'[1]All data (computable)'!DG46</f>
        <v>136416</v>
      </c>
      <c r="H51" s="39">
        <f>'[1]All data (computable)'!DG46/'[1]All data (computable)'!FP46</f>
        <v>3.0006598917777483</v>
      </c>
      <c r="I51" s="38">
        <f>'[1]All data (computable)'!DZ46</f>
        <v>17255</v>
      </c>
      <c r="J51" s="39">
        <f>'[1]All data (computable)'!DZ46/'[1]All data (computable)'!FP46</f>
        <v>0.37954775416831638</v>
      </c>
      <c r="K51" s="38">
        <f>'[1]All data (computable)'!EA46</f>
        <v>424</v>
      </c>
      <c r="L51" s="41">
        <f>'[1]All data (computable)'!EB46</f>
        <v>89</v>
      </c>
    </row>
    <row r="52" spans="1:12" ht="15" x14ac:dyDescent="0.25">
      <c r="A52" s="42">
        <v>45</v>
      </c>
      <c r="B52" s="43" t="s">
        <v>65</v>
      </c>
      <c r="C52" s="38">
        <f>'[1]All data (computable)'!DD47</f>
        <v>6351</v>
      </c>
      <c r="D52" s="38">
        <f>'[1]All data (computable)'!DE47</f>
        <v>2589</v>
      </c>
      <c r="E52" s="38">
        <f>'[1]All data (computable)'!DF47</f>
        <v>8940</v>
      </c>
      <c r="F52" s="2">
        <f>E52/'[1]All data (computable)'!FP47</f>
        <v>0.21511068334937439</v>
      </c>
      <c r="G52" s="38">
        <f>'[1]All data (computable)'!DG47</f>
        <v>68081</v>
      </c>
      <c r="H52" s="39">
        <f>'[1]All data (computable)'!DG47/'[1]All data (computable)'!FP47</f>
        <v>1.6381376323387873</v>
      </c>
      <c r="I52" s="38">
        <f>'[1]All data (computable)'!DZ47</f>
        <v>9825</v>
      </c>
      <c r="J52" s="39">
        <f>'[1]All data (computable)'!DZ47/'[1]All data (computable)'!FP47</f>
        <v>0.23640519730510107</v>
      </c>
      <c r="K52" s="38">
        <f>'[1]All data (computable)'!EA47</f>
        <v>61</v>
      </c>
      <c r="L52" s="41">
        <f>'[1]All data (computable)'!EB47</f>
        <v>127</v>
      </c>
    </row>
    <row r="53" spans="1:12" ht="15" x14ac:dyDescent="0.25">
      <c r="A53" s="42">
        <v>46</v>
      </c>
      <c r="B53" s="43" t="s">
        <v>66</v>
      </c>
      <c r="C53" s="38">
        <f>'[1]All data (computable)'!DD48</f>
        <v>14161</v>
      </c>
      <c r="D53" s="38">
        <f>'[1]All data (computable)'!DE48</f>
        <v>5499</v>
      </c>
      <c r="E53" s="38">
        <f>'[1]All data (computable)'!DF48</f>
        <v>19660</v>
      </c>
      <c r="F53" s="2">
        <f>E53/'[1]All data (computable)'!FP48</f>
        <v>0.5076430489568271</v>
      </c>
      <c r="G53" s="38">
        <f>'[1]All data (computable)'!DG48</f>
        <v>71025</v>
      </c>
      <c r="H53" s="39">
        <f>'[1]All data (computable)'!DG48/'[1]All data (computable)'!FP48</f>
        <v>1.8339444329683949</v>
      </c>
      <c r="I53" s="38">
        <f>'[1]All data (computable)'!DZ48</f>
        <v>28734</v>
      </c>
      <c r="J53" s="39">
        <f>'[1]All data (computable)'!DZ48/'[1]All data (computable)'!FP48</f>
        <v>0.74194381326172276</v>
      </c>
      <c r="K53" s="38">
        <f>'[1]All data (computable)'!EA48</f>
        <v>2</v>
      </c>
      <c r="L53" s="41">
        <f>'[1]All data (computable)'!EB48</f>
        <v>42</v>
      </c>
    </row>
    <row r="54" spans="1:12" ht="15" x14ac:dyDescent="0.25">
      <c r="A54" s="42">
        <v>47</v>
      </c>
      <c r="B54" s="43" t="s">
        <v>67</v>
      </c>
      <c r="C54" s="38">
        <f>'[1]All data (computable)'!DD49</f>
        <v>12893</v>
      </c>
      <c r="D54" s="38">
        <f>'[1]All data (computable)'!DE49</f>
        <v>4189</v>
      </c>
      <c r="E54" s="38">
        <f>'[1]All data (computable)'!DF49</f>
        <v>17082</v>
      </c>
      <c r="F54" s="2">
        <f>E54/'[1]All data (computable)'!FP49</f>
        <v>0.45518013216798126</v>
      </c>
      <c r="G54" s="38">
        <f>'[1]All data (computable)'!DG49</f>
        <v>79198</v>
      </c>
      <c r="H54" s="39">
        <f>'[1]All data (computable)'!DG49/'[1]All data (computable)'!FP49</f>
        <v>2.110370923044127</v>
      </c>
      <c r="I54" s="38">
        <f>'[1]All data (computable)'!DZ49</f>
        <v>1705</v>
      </c>
      <c r="J54" s="39">
        <f>'[1]All data (computable)'!DZ49/'[1]All data (computable)'!FP49</f>
        <v>4.5432743551481559E-2</v>
      </c>
      <c r="K54" s="38">
        <f>'[1]All data (computable)'!EA49</f>
        <v>0</v>
      </c>
      <c r="L54" s="41">
        <f>'[1]All data (computable)'!EB49</f>
        <v>16</v>
      </c>
    </row>
    <row r="55" spans="1:12" ht="15" x14ac:dyDescent="0.25">
      <c r="A55" s="42">
        <v>48</v>
      </c>
      <c r="B55" s="43" t="s">
        <v>68</v>
      </c>
      <c r="C55" s="38">
        <f>'[1]All data (computable)'!DD50</f>
        <v>5657</v>
      </c>
      <c r="D55" s="38">
        <f>'[1]All data (computable)'!DE50</f>
        <v>1673</v>
      </c>
      <c r="E55" s="38">
        <f>'[1]All data (computable)'!DF50</f>
        <v>7330</v>
      </c>
      <c r="F55" s="2">
        <f>E55/'[1]All data (computable)'!FP50</f>
        <v>0.20344722307030447</v>
      </c>
      <c r="G55" s="38">
        <f>'[1]All data (computable)'!DG50</f>
        <v>98332</v>
      </c>
      <c r="H55" s="39">
        <f>'[1]All data (computable)'!DG50/'[1]All data (computable)'!FP50</f>
        <v>2.7292458852590968</v>
      </c>
      <c r="I55" s="38">
        <f>'[1]All data (computable)'!DZ50</f>
        <v>6343</v>
      </c>
      <c r="J55" s="39">
        <f>'[1]All data (computable)'!DZ50/'[1]All data (computable)'!FP50</f>
        <v>0.17605262427488969</v>
      </c>
      <c r="K55" s="38">
        <f>'[1]All data (computable)'!EA50</f>
        <v>0</v>
      </c>
      <c r="L55" s="41">
        <f>'[1]All data (computable)'!EB50</f>
        <v>18</v>
      </c>
    </row>
    <row r="56" spans="1:12" ht="15" x14ac:dyDescent="0.25">
      <c r="A56" s="42">
        <v>49</v>
      </c>
      <c r="B56" s="43" t="s">
        <v>69</v>
      </c>
      <c r="C56" s="38">
        <f>'[1]All data (computable)'!DD51</f>
        <v>13016</v>
      </c>
      <c r="D56" s="38">
        <f>'[1]All data (computable)'!DE51</f>
        <v>4657</v>
      </c>
      <c r="E56" s="38">
        <f>'[1]All data (computable)'!DF51</f>
        <v>17673</v>
      </c>
      <c r="F56" s="2">
        <f>E56/'[1]All data (computable)'!FP51</f>
        <v>0.50281666097644251</v>
      </c>
      <c r="G56" s="38">
        <f>'[1]All data (computable)'!DG51</f>
        <v>57882</v>
      </c>
      <c r="H56" s="39">
        <f>'[1]All data (computable)'!DG51/'[1]All data (computable)'!FP51</f>
        <v>1.6468077842266986</v>
      </c>
      <c r="I56" s="38">
        <f>'[1]All data (computable)'!DZ51</f>
        <v>4772</v>
      </c>
      <c r="J56" s="39">
        <f>'[1]All data (computable)'!DZ51/'[1]All data (computable)'!FP51</f>
        <v>0.13576874928872198</v>
      </c>
      <c r="K56" s="38">
        <f>'[1]All data (computable)'!EA51</f>
        <v>0</v>
      </c>
      <c r="L56" s="41">
        <f>'[1]All data (computable)'!EB51</f>
        <v>7</v>
      </c>
    </row>
    <row r="57" spans="1:12" ht="15" x14ac:dyDescent="0.25">
      <c r="A57" s="42">
        <v>50</v>
      </c>
      <c r="B57" s="43" t="s">
        <v>70</v>
      </c>
      <c r="C57" s="38">
        <f>'[1]All data (computable)'!DD52</f>
        <v>18405</v>
      </c>
      <c r="D57" s="38">
        <f>'[1]All data (computable)'!DE52</f>
        <v>4056</v>
      </c>
      <c r="E57" s="38">
        <f>'[1]All data (computable)'!DF52</f>
        <v>22461</v>
      </c>
      <c r="F57" s="2">
        <f>E57/'[1]All data (computable)'!FP52</f>
        <v>0.67501126972201353</v>
      </c>
      <c r="G57" s="38">
        <f>'[1]All data (computable)'!DG52</f>
        <v>252449</v>
      </c>
      <c r="H57" s="39">
        <f>'[1]All data (computable)'!DG52/'[1]All data (computable)'!FP52</f>
        <v>7.586746806912096</v>
      </c>
      <c r="I57" s="38">
        <f>'[1]All data (computable)'!DZ52</f>
        <v>19284</v>
      </c>
      <c r="J57" s="39">
        <f>'[1]All data (computable)'!DZ52/'[1]All data (computable)'!FP52</f>
        <v>0.57953418482344099</v>
      </c>
      <c r="K57" s="38">
        <f>'[1]All data (computable)'!EA52</f>
        <v>2117</v>
      </c>
      <c r="L57" s="41">
        <f>'[1]All data (computable)'!EB52</f>
        <v>694</v>
      </c>
    </row>
    <row r="58" spans="1:12" ht="15" x14ac:dyDescent="0.25">
      <c r="A58" s="42">
        <v>51</v>
      </c>
      <c r="B58" s="43" t="s">
        <v>71</v>
      </c>
      <c r="C58" s="38">
        <f>'[1]All data (computable)'!DD53</f>
        <v>6756</v>
      </c>
      <c r="D58" s="38">
        <f>'[1]All data (computable)'!DE53</f>
        <v>2721</v>
      </c>
      <c r="E58" s="38">
        <f>'[1]All data (computable)'!DF53</f>
        <v>9477</v>
      </c>
      <c r="F58" s="2">
        <f>E58/'[1]All data (computable)'!FP53</f>
        <v>0.45381410716851028</v>
      </c>
      <c r="G58" s="38">
        <f>'[1]All data (computable)'!DG53</f>
        <v>45087</v>
      </c>
      <c r="H58" s="39">
        <f>'[1]All data (computable)'!DG53/'[1]All data (computable)'!FP53</f>
        <v>2.1590288751616149</v>
      </c>
      <c r="I58" s="38">
        <f>'[1]All data (computable)'!DZ53</f>
        <v>11146</v>
      </c>
      <c r="J58" s="39">
        <f>'[1]All data (computable)'!DZ53/'[1]All data (computable)'!FP53</f>
        <v>0.53373557439065267</v>
      </c>
      <c r="K58" s="38">
        <f>'[1]All data (computable)'!EA53</f>
        <v>186</v>
      </c>
      <c r="L58" s="41">
        <f>'[1]All data (computable)'!EB53</f>
        <v>241</v>
      </c>
    </row>
    <row r="59" spans="1:12" ht="15" x14ac:dyDescent="0.25">
      <c r="A59" s="42">
        <v>52</v>
      </c>
      <c r="B59" s="43" t="s">
        <v>72</v>
      </c>
      <c r="C59" s="38">
        <f>'[1]All data (computable)'!DD54</f>
        <v>9299</v>
      </c>
      <c r="D59" s="38">
        <f>'[1]All data (computable)'!DE54</f>
        <v>2473</v>
      </c>
      <c r="E59" s="38">
        <f>'[1]All data (computable)'!DF54</f>
        <v>11772</v>
      </c>
      <c r="F59" s="2">
        <f>E59/'[1]All data (computable)'!FP54</f>
        <v>0.55546642759401688</v>
      </c>
      <c r="G59" s="38">
        <f>'[1]All data (computable)'!DG54</f>
        <v>116965</v>
      </c>
      <c r="H59" s="39">
        <f>'[1]All data (computable)'!DG54/'[1]All data (computable)'!FP54</f>
        <v>5.5190393054310389</v>
      </c>
      <c r="I59" s="38">
        <f>'[1]All data (computable)'!DZ54</f>
        <v>5590</v>
      </c>
      <c r="J59" s="39">
        <f>'[1]All data (computable)'!DZ54/'[1]All data (computable)'!FP54</f>
        <v>0.26376633794177323</v>
      </c>
      <c r="K59" s="38">
        <f>'[1]All data (computable)'!EA54</f>
        <v>17</v>
      </c>
      <c r="L59" s="41">
        <f>'[1]All data (computable)'!EB54</f>
        <v>5</v>
      </c>
    </row>
    <row r="60" spans="1:12" ht="15" x14ac:dyDescent="0.25">
      <c r="A60" s="42">
        <v>53</v>
      </c>
      <c r="B60" s="43" t="s">
        <v>73</v>
      </c>
      <c r="C60" s="38">
        <f>'[1]All data (computable)'!DD55</f>
        <v>12960</v>
      </c>
      <c r="D60" s="38">
        <f>'[1]All data (computable)'!DE55</f>
        <v>1907</v>
      </c>
      <c r="E60" s="38">
        <f>'[1]All data (computable)'!DF55</f>
        <v>14867</v>
      </c>
      <c r="F60" s="2">
        <f>E60/'[1]All data (computable)'!FP55</f>
        <v>0.72688603138903829</v>
      </c>
      <c r="G60" s="38">
        <f>'[1]All data (computable)'!DG55</f>
        <v>56701</v>
      </c>
      <c r="H60" s="39">
        <f>'[1]All data (computable)'!DG55/'[1]All data (computable)'!FP55</f>
        <v>2.7722583484085463</v>
      </c>
      <c r="I60" s="38">
        <f>'[1]All data (computable)'!DZ55</f>
        <v>3135</v>
      </c>
      <c r="J60" s="39">
        <f>'[1]All data (computable)'!DZ55/'[1]All data (computable)'!FP55</f>
        <v>0.15327824768982545</v>
      </c>
      <c r="K60" s="44">
        <f>'[1]All data (computable)'!EA55</f>
        <v>337</v>
      </c>
      <c r="L60" s="41">
        <f>'[1]All data (computable)'!EB55</f>
        <v>179</v>
      </c>
    </row>
    <row r="61" spans="1:12" ht="15.75" thickBot="1" x14ac:dyDescent="0.3">
      <c r="A61" s="78" t="s">
        <v>74</v>
      </c>
      <c r="B61" s="79"/>
      <c r="C61" s="45">
        <f>SUM(C8:C60)</f>
        <v>3600845</v>
      </c>
      <c r="D61" s="46">
        <f t="shared" ref="D61:L61" si="0">SUM(D8:D60)</f>
        <v>833693</v>
      </c>
      <c r="E61" s="46">
        <f t="shared" si="0"/>
        <v>4434538</v>
      </c>
      <c r="F61" s="47">
        <f>AVERAGE(F8:F60)</f>
        <v>0.54314092130418046</v>
      </c>
      <c r="G61" s="46">
        <f t="shared" si="0"/>
        <v>29481469</v>
      </c>
      <c r="H61" s="48">
        <f>AVERAGE(H8:H60)</f>
        <v>3.3107341195545561</v>
      </c>
      <c r="I61" s="46">
        <f t="shared" si="0"/>
        <v>6184437</v>
      </c>
      <c r="J61" s="48">
        <f>AVERAGE(J8:J60)</f>
        <v>0.54376755661144294</v>
      </c>
      <c r="K61" s="46">
        <f t="shared" si="0"/>
        <v>23627</v>
      </c>
      <c r="L61" s="49">
        <f t="shared" si="0"/>
        <v>45479</v>
      </c>
    </row>
    <row r="62" spans="1:12" ht="16.5" thickTop="1" thickBot="1" x14ac:dyDescent="0.3">
      <c r="A62" s="80" t="s">
        <v>75</v>
      </c>
      <c r="B62" s="81"/>
      <c r="C62" s="50"/>
      <c r="D62" s="50"/>
      <c r="E62" s="50"/>
      <c r="F62" s="51"/>
      <c r="G62" s="50"/>
      <c r="H62" s="50"/>
      <c r="I62" s="50"/>
      <c r="J62" s="50"/>
      <c r="K62" s="50"/>
      <c r="L62" s="52"/>
    </row>
    <row r="63" spans="1:12" ht="15.75" thickTop="1" x14ac:dyDescent="0.25">
      <c r="A63" s="37">
        <v>54</v>
      </c>
      <c r="B63" s="37" t="s">
        <v>76</v>
      </c>
      <c r="C63" s="38">
        <f>'[1]All data (computable)'!DD56</f>
        <v>91597</v>
      </c>
      <c r="D63" s="38">
        <f>'[1]All data (computable)'!DE56</f>
        <v>29702</v>
      </c>
      <c r="E63" s="38">
        <f>'[1]All data (computable)'!DF56</f>
        <v>121299</v>
      </c>
      <c r="F63" s="2">
        <f>E63/'[1]All data (computable)'!FP56</f>
        <v>0.42490235572291796</v>
      </c>
      <c r="G63" s="38">
        <f>'[1]All data (computable)'!DG56</f>
        <v>735326</v>
      </c>
      <c r="H63" s="39">
        <f>'[1]All data (computable)'!DG56/'[1]All data (computable)'!FP56</f>
        <v>2.5757982310184779</v>
      </c>
      <c r="I63" s="38">
        <f>'[1]All data (computable)'!DZ56</f>
        <v>209014</v>
      </c>
      <c r="J63" s="39">
        <f>'[1]All data (computable)'!DZ56/'[1]All data (computable)'!FP56</f>
        <v>0.73216218583063319</v>
      </c>
      <c r="K63" s="40">
        <f>'[1]All data (computable)'!EA56</f>
        <v>522</v>
      </c>
      <c r="L63" s="41">
        <f>'[1]All data (computable)'!EB56</f>
        <v>1499</v>
      </c>
    </row>
    <row r="64" spans="1:12" ht="15" x14ac:dyDescent="0.25">
      <c r="A64" s="43">
        <v>55</v>
      </c>
      <c r="B64" s="43" t="s">
        <v>77</v>
      </c>
      <c r="C64" s="38">
        <f>'[1]All data (computable)'!DD57</f>
        <v>78325</v>
      </c>
      <c r="D64" s="38">
        <f>'[1]All data (computable)'!DE57</f>
        <v>29562</v>
      </c>
      <c r="E64" s="38">
        <f>'[1]All data (computable)'!DF57</f>
        <v>107887</v>
      </c>
      <c r="F64" s="2">
        <f>E64/'[1]All data (computable)'!FP57</f>
        <v>0.47715864008880909</v>
      </c>
      <c r="G64" s="38">
        <f>'[1]All data (computable)'!DG57</f>
        <v>461067</v>
      </c>
      <c r="H64" s="39">
        <f>'[1]All data (computable)'!DG57/'[1]All data (computable)'!FP57</f>
        <v>2.039190103625339</v>
      </c>
      <c r="I64" s="38">
        <f>'[1]All data (computable)'!DZ57</f>
        <v>624009</v>
      </c>
      <c r="J64" s="39">
        <f>'[1]All data (computable)'!DZ57/'[1]All data (computable)'!FP57</f>
        <v>2.7598439649186433</v>
      </c>
      <c r="K64" s="38">
        <f>'[1]All data (computable)'!EA57</f>
        <v>3665</v>
      </c>
      <c r="L64" s="41">
        <f>'[1]All data (computable)'!EB57</f>
        <v>2338</v>
      </c>
    </row>
    <row r="65" spans="1:12" ht="15" x14ac:dyDescent="0.25">
      <c r="A65" s="43">
        <v>56</v>
      </c>
      <c r="B65" s="43" t="s">
        <v>78</v>
      </c>
      <c r="C65" s="38">
        <f>'[1]All data (computable)'!DD58</f>
        <v>123550</v>
      </c>
      <c r="D65" s="38">
        <f>'[1]All data (computable)'!DE58</f>
        <v>22624</v>
      </c>
      <c r="E65" s="38">
        <f>'[1]All data (computable)'!DF58</f>
        <v>146174</v>
      </c>
      <c r="F65" s="2">
        <f>E65/'[1]All data (computable)'!FP58</f>
        <v>0.78641022192333554</v>
      </c>
      <c r="G65" s="38">
        <f>'[1]All data (computable)'!DG58</f>
        <v>706344</v>
      </c>
      <c r="H65" s="39">
        <f>'[1]All data (computable)'!DG58/'[1]All data (computable)'!FP58</f>
        <v>3.8001022192333558</v>
      </c>
      <c r="I65" s="38">
        <f>'[1]All data (computable)'!DZ58</f>
        <v>384526</v>
      </c>
      <c r="J65" s="39">
        <f>'[1]All data (computable)'!DZ58/'[1]All data (computable)'!FP58</f>
        <v>2.0687343644922662</v>
      </c>
      <c r="K65" s="38">
        <f>'[1]All data (computable)'!EA58</f>
        <v>530</v>
      </c>
      <c r="L65" s="41">
        <f>'[1]All data (computable)'!EB58</f>
        <v>416</v>
      </c>
    </row>
    <row r="66" spans="1:12" ht="15" x14ac:dyDescent="0.25">
      <c r="A66" s="43">
        <v>57</v>
      </c>
      <c r="B66" s="43" t="s">
        <v>79</v>
      </c>
      <c r="C66" s="38">
        <f>'[1]All data (computable)'!DD59</f>
        <v>59542</v>
      </c>
      <c r="D66" s="38">
        <f>'[1]All data (computable)'!DE59</f>
        <v>28586</v>
      </c>
      <c r="E66" s="38">
        <f>'[1]All data (computable)'!DF59</f>
        <v>88128</v>
      </c>
      <c r="F66" s="2">
        <f>E66/'[1]All data (computable)'!FP59</f>
        <v>0.5164647761036586</v>
      </c>
      <c r="G66" s="38">
        <f>'[1]All data (computable)'!DG59</f>
        <v>478498</v>
      </c>
      <c r="H66" s="39">
        <f>'[1]All data (computable)'!DG59/'[1]All data (computable)'!FP59</f>
        <v>2.8041866652601724</v>
      </c>
      <c r="I66" s="38">
        <f>'[1]All data (computable)'!DZ59</f>
        <v>309022</v>
      </c>
      <c r="J66" s="39">
        <f>'[1]All data (computable)'!DZ59/'[1]All data (computable)'!FP59</f>
        <v>1.810990582347322</v>
      </c>
      <c r="K66" s="38">
        <f>'[1]All data (computable)'!EA59</f>
        <v>489</v>
      </c>
      <c r="L66" s="41">
        <f>'[1]All data (computable)'!EB59</f>
        <v>922</v>
      </c>
    </row>
    <row r="67" spans="1:12" ht="15" x14ac:dyDescent="0.25">
      <c r="A67" s="43">
        <v>58</v>
      </c>
      <c r="B67" s="43" t="s">
        <v>80</v>
      </c>
      <c r="C67" s="38">
        <f>'[1]All data (computable)'!DD60</f>
        <v>47282</v>
      </c>
      <c r="D67" s="38">
        <f>'[1]All data (computable)'!DE60</f>
        <v>11806</v>
      </c>
      <c r="E67" s="38">
        <f>'[1]All data (computable)'!DF60</f>
        <v>59088</v>
      </c>
      <c r="F67" s="2">
        <f>E67/'[1]All data (computable)'!FP60</f>
        <v>0.39622869251505438</v>
      </c>
      <c r="G67" s="38">
        <f>'[1]All data (computable)'!DG60</f>
        <v>413183</v>
      </c>
      <c r="H67" s="39">
        <f>'[1]All data (computable)'!DG60/'[1]All data (computable)'!FP60</f>
        <v>2.7706972627174338</v>
      </c>
      <c r="I67" s="38">
        <f>'[1]All data (computable)'!DZ60</f>
        <v>29068</v>
      </c>
      <c r="J67" s="39">
        <f>'[1]All data (computable)'!DZ60/'[1]All data (computable)'!FP60</f>
        <v>0.19492241460241674</v>
      </c>
      <c r="K67" s="38">
        <f>'[1]All data (computable)'!EA60</f>
        <v>748</v>
      </c>
      <c r="L67" s="41">
        <f>'[1]All data (computable)'!EB60</f>
        <v>691</v>
      </c>
    </row>
    <row r="68" spans="1:12" ht="15" x14ac:dyDescent="0.25">
      <c r="A68" s="43">
        <v>59</v>
      </c>
      <c r="B68" s="43" t="s">
        <v>81</v>
      </c>
      <c r="C68" s="38">
        <f>'[1]All data (computable)'!DD61</f>
        <v>19722</v>
      </c>
      <c r="D68" s="38">
        <f>'[1]All data (computable)'!DE61</f>
        <v>6994</v>
      </c>
      <c r="E68" s="38">
        <f>'[1]All data (computable)'!DF61</f>
        <v>26716</v>
      </c>
      <c r="F68" s="2">
        <f>E68/'[1]All data (computable)'!FP61</f>
        <v>0.18517671359159371</v>
      </c>
      <c r="G68" s="38">
        <f>'[1]All data (computable)'!DG61</f>
        <v>390688</v>
      </c>
      <c r="H68" s="39">
        <f>'[1]All data (computable)'!DG61/'[1]All data (computable)'!FP61</f>
        <v>2.7079772375981648</v>
      </c>
      <c r="I68" s="38">
        <f>'[1]All data (computable)'!DZ61</f>
        <v>100628</v>
      </c>
      <c r="J68" s="39">
        <f>'[1]All data (computable)'!DZ61/'[1]All data (computable)'!FP61</f>
        <v>0.69748324357294855</v>
      </c>
      <c r="K68" s="38">
        <f>'[1]All data (computable)'!EA61</f>
        <v>90</v>
      </c>
      <c r="L68" s="41">
        <f>'[1]All data (computable)'!EB61</f>
        <v>1075</v>
      </c>
    </row>
    <row r="69" spans="1:12" ht="15" x14ac:dyDescent="0.25">
      <c r="A69" s="43">
        <v>60</v>
      </c>
      <c r="B69" s="43" t="s">
        <v>82</v>
      </c>
      <c r="C69" s="38">
        <f>'[1]All data (computable)'!DD62</f>
        <v>45978</v>
      </c>
      <c r="D69" s="38">
        <f>'[1]All data (computable)'!DE62</f>
        <v>13566</v>
      </c>
      <c r="E69" s="38">
        <f>'[1]All data (computable)'!DF62</f>
        <v>59544</v>
      </c>
      <c r="F69" s="2">
        <f>E69/'[1]All data (computable)'!FP62</f>
        <v>0.55022269862684581</v>
      </c>
      <c r="G69" s="38">
        <f>'[1]All data (computable)'!DG62</f>
        <v>418876</v>
      </c>
      <c r="H69" s="39">
        <f>'[1]All data (computable)'!DG62/'[1]All data (computable)'!FP62</f>
        <v>3.8706684655048145</v>
      </c>
      <c r="I69" s="38">
        <f>'[1]All data (computable)'!DZ62</f>
        <v>72434</v>
      </c>
      <c r="J69" s="39">
        <f>'[1]All data (computable)'!DZ62/'[1]All data (computable)'!FP62</f>
        <v>0.66933412186512409</v>
      </c>
      <c r="K69" s="38">
        <f>'[1]All data (computable)'!EA62</f>
        <v>926</v>
      </c>
      <c r="L69" s="41">
        <f>'[1]All data (computable)'!EB62</f>
        <v>1077</v>
      </c>
    </row>
    <row r="70" spans="1:12" ht="15" x14ac:dyDescent="0.25">
      <c r="A70" s="43">
        <v>61</v>
      </c>
      <c r="B70" s="43" t="s">
        <v>83</v>
      </c>
      <c r="C70" s="38">
        <f>'[1]All data (computable)'!DD63</f>
        <v>45722</v>
      </c>
      <c r="D70" s="38">
        <f>'[1]All data (computable)'!DE63</f>
        <v>13395</v>
      </c>
      <c r="E70" s="38">
        <f>'[1]All data (computable)'!DF63</f>
        <v>59117</v>
      </c>
      <c r="F70" s="2">
        <f>E70/'[1]All data (computable)'!FP63</f>
        <v>0.64871063316141775</v>
      </c>
      <c r="G70" s="38">
        <f>'[1]All data (computable)'!DG63</f>
        <v>459077</v>
      </c>
      <c r="H70" s="39">
        <f>'[1]All data (computable)'!DG63/'[1]All data (computable)'!FP63</f>
        <v>5.037605618347416</v>
      </c>
      <c r="I70" s="38">
        <f>'[1]All data (computable)'!DZ63</f>
        <v>178639</v>
      </c>
      <c r="J70" s="39">
        <f>'[1]All data (computable)'!DZ63/'[1]All data (computable)'!FP63</f>
        <v>1.960265554702074</v>
      </c>
      <c r="K70" s="38">
        <f>'[1]All data (computable)'!EA63</f>
        <v>0</v>
      </c>
      <c r="L70" s="41">
        <f>'[1]All data (computable)'!EB63</f>
        <v>31</v>
      </c>
    </row>
    <row r="71" spans="1:12" ht="15" x14ac:dyDescent="0.25">
      <c r="A71" s="43">
        <v>62</v>
      </c>
      <c r="B71" s="43" t="s">
        <v>84</v>
      </c>
      <c r="C71" s="38">
        <f>'[1]All data (computable)'!DD64</f>
        <v>44895</v>
      </c>
      <c r="D71" s="38">
        <f>'[1]All data (computable)'!DE64</f>
        <v>5948</v>
      </c>
      <c r="E71" s="38">
        <f>'[1]All data (computable)'!DF64</f>
        <v>50843</v>
      </c>
      <c r="F71" s="2">
        <f>E71/'[1]All data (computable)'!FP64</f>
        <v>0.56917204012179834</v>
      </c>
      <c r="G71" s="38">
        <f>'[1]All data (computable)'!DG64</f>
        <v>460936</v>
      </c>
      <c r="H71" s="39">
        <f>'[1]All data (computable)'!DG64/'[1]All data (computable)'!FP64</f>
        <v>5.1600394053376322</v>
      </c>
      <c r="I71" s="38">
        <f>'[1]All data (computable)'!DZ64</f>
        <v>289869</v>
      </c>
      <c r="J71" s="39">
        <f>'[1]All data (computable)'!DZ64/'[1]All data (computable)'!FP64</f>
        <v>3.2449959699086515</v>
      </c>
      <c r="K71" s="38">
        <f>'[1]All data (computable)'!EA64</f>
        <v>0</v>
      </c>
      <c r="L71" s="41">
        <f>'[1]All data (computable)'!EB64</f>
        <v>110</v>
      </c>
    </row>
    <row r="72" spans="1:12" ht="15" x14ac:dyDescent="0.25">
      <c r="A72" s="43">
        <v>63</v>
      </c>
      <c r="B72" s="43" t="s">
        <v>85</v>
      </c>
      <c r="C72" s="38">
        <f>'[1]All data (computable)'!DD65</f>
        <v>27646</v>
      </c>
      <c r="D72" s="38">
        <f>'[1]All data (computable)'!DE65</f>
        <v>8340</v>
      </c>
      <c r="E72" s="38">
        <f>'[1]All data (computable)'!DF65</f>
        <v>35986</v>
      </c>
      <c r="F72" s="2">
        <f>E72/'[1]All data (computable)'!FP65</f>
        <v>0.45469018497927827</v>
      </c>
      <c r="G72" s="38">
        <f>'[1]All data (computable)'!DG65</f>
        <v>172584</v>
      </c>
      <c r="H72" s="39">
        <f>'[1]All data (computable)'!DG65/'[1]All data (computable)'!FP65</f>
        <v>2.1806327706459112</v>
      </c>
      <c r="I72" s="38">
        <f>'[1]All data (computable)'!DZ65</f>
        <v>62348</v>
      </c>
      <c r="J72" s="39">
        <f>'[1]All data (computable)'!DZ65/'[1]All data (computable)'!FP65</f>
        <v>0.78777923784494086</v>
      </c>
      <c r="K72" s="38">
        <f>'[1]All data (computable)'!EA65</f>
        <v>0</v>
      </c>
      <c r="L72" s="41">
        <f>'[1]All data (computable)'!EB65</f>
        <v>24</v>
      </c>
    </row>
    <row r="73" spans="1:12" ht="15" x14ac:dyDescent="0.25">
      <c r="A73" s="43">
        <v>64</v>
      </c>
      <c r="B73" s="43" t="s">
        <v>86</v>
      </c>
      <c r="C73" s="38">
        <f>'[1]All data (computable)'!DD66</f>
        <v>17054</v>
      </c>
      <c r="D73" s="38">
        <f>'[1]All data (computable)'!DE66</f>
        <v>4308</v>
      </c>
      <c r="E73" s="38">
        <f>'[1]All data (computable)'!DF66</f>
        <v>21362</v>
      </c>
      <c r="F73" s="2">
        <f>E73/'[1]All data (computable)'!FP66</f>
        <v>0.31409163088866671</v>
      </c>
      <c r="G73" s="38">
        <f>'[1]All data (computable)'!DG66</f>
        <v>123778</v>
      </c>
      <c r="H73" s="39">
        <f>'[1]All data (computable)'!DG66/'[1]All data (computable)'!FP66</f>
        <v>1.8199435393754044</v>
      </c>
      <c r="I73" s="38">
        <f>'[1]All data (computable)'!DZ66</f>
        <v>11203</v>
      </c>
      <c r="J73" s="39">
        <f>'[1]All data (computable)'!DZ66/'[1]All data (computable)'!FP66</f>
        <v>0.16472093160030582</v>
      </c>
      <c r="K73" s="38">
        <f>'[1]All data (computable)'!EA66</f>
        <v>0</v>
      </c>
      <c r="L73" s="41">
        <f>'[1]All data (computable)'!EB66</f>
        <v>179</v>
      </c>
    </row>
    <row r="74" spans="1:12" ht="15" x14ac:dyDescent="0.25">
      <c r="A74" s="43">
        <v>65</v>
      </c>
      <c r="B74" s="43" t="s">
        <v>87</v>
      </c>
      <c r="C74" s="38">
        <f>'[1]All data (computable)'!DD67</f>
        <v>26784</v>
      </c>
      <c r="D74" s="38">
        <f>'[1]All data (computable)'!DE67</f>
        <v>6153</v>
      </c>
      <c r="E74" s="38">
        <f>'[1]All data (computable)'!DF67</f>
        <v>32937</v>
      </c>
      <c r="F74" s="2">
        <f>E74/'[1]All data (computable)'!FP67</f>
        <v>0.64074780172749202</v>
      </c>
      <c r="G74" s="38">
        <f>'[1]All data (computable)'!DG67</f>
        <v>137643</v>
      </c>
      <c r="H74" s="39">
        <f>'[1]All data (computable)'!DG67/'[1]All data (computable)'!FP67</f>
        <v>2.677670998365886</v>
      </c>
      <c r="I74" s="38">
        <f>'[1]All data (computable)'!DZ67</f>
        <v>28245</v>
      </c>
      <c r="J74" s="39">
        <f>'[1]All data (computable)'!DZ67/'[1]All data (computable)'!FP67</f>
        <v>0.54947085829896503</v>
      </c>
      <c r="K74" s="38">
        <f>'[1]All data (computable)'!EA67</f>
        <v>0</v>
      </c>
      <c r="L74" s="41">
        <f>'[1]All data (computable)'!EB67</f>
        <v>194</v>
      </c>
    </row>
    <row r="75" spans="1:12" ht="15" x14ac:dyDescent="0.25">
      <c r="A75" s="43">
        <v>66</v>
      </c>
      <c r="B75" s="43" t="s">
        <v>88</v>
      </c>
      <c r="C75" s="38">
        <f>'[1]All data (computable)'!DD68</f>
        <v>34602</v>
      </c>
      <c r="D75" s="38" t="str">
        <f>'[1]All data (computable)'!DE68</f>
        <v>N/A</v>
      </c>
      <c r="E75" s="38">
        <f>'[1]All data (computable)'!DF68</f>
        <v>34602</v>
      </c>
      <c r="F75" s="2">
        <f>E75/'[1]All data (computable)'!FP68</f>
        <v>0.74091045351376816</v>
      </c>
      <c r="G75" s="38">
        <f>'[1]All data (computable)'!DG68</f>
        <v>300923</v>
      </c>
      <c r="H75" s="39">
        <f>'[1]All data (computable)'!DG68/'[1]All data (computable)'!FP68</f>
        <v>6.4434713716757308</v>
      </c>
      <c r="I75" s="38">
        <f>'[1]All data (computable)'!DZ68</f>
        <v>80631</v>
      </c>
      <c r="J75" s="39">
        <f>'[1]All data (computable)'!DZ68/'[1]All data (computable)'!FP68</f>
        <v>1.7264999357629223</v>
      </c>
      <c r="K75" s="38">
        <f>'[1]All data (computable)'!EA68</f>
        <v>33</v>
      </c>
      <c r="L75" s="41">
        <f>'[1]All data (computable)'!EB68</f>
        <v>234</v>
      </c>
    </row>
    <row r="76" spans="1:12" ht="15" x14ac:dyDescent="0.25">
      <c r="A76" s="53">
        <v>67</v>
      </c>
      <c r="B76" s="43" t="s">
        <v>89</v>
      </c>
      <c r="C76" s="38">
        <f>'[1]All data (computable)'!DD69</f>
        <v>17611</v>
      </c>
      <c r="D76" s="38">
        <f>'[1]All data (computable)'!DE69</f>
        <v>6183</v>
      </c>
      <c r="E76" s="38">
        <f>'[1]All data (computable)'!DF69</f>
        <v>23794</v>
      </c>
      <c r="F76" s="2">
        <f>E76/'[1]All data (computable)'!FP69</f>
        <v>0.52025800809008416</v>
      </c>
      <c r="G76" s="38">
        <f>'[1]All data (computable)'!DG69</f>
        <v>262018</v>
      </c>
      <c r="H76" s="39">
        <f>'[1]All data (computable)'!DG69/'[1]All data (computable)'!FP69</f>
        <v>5.7290477752268503</v>
      </c>
      <c r="I76" s="38">
        <f>'[1]All data (computable)'!DZ69</f>
        <v>10335</v>
      </c>
      <c r="J76" s="39">
        <f>'[1]All data (computable)'!DZ69/'[1]All data (computable)'!FP69</f>
        <v>0.22597572974745819</v>
      </c>
      <c r="K76" s="44">
        <f>'[1]All data (computable)'!EA69</f>
        <v>280</v>
      </c>
      <c r="L76" s="41">
        <f>'[1]All data (computable)'!EB69</f>
        <v>201</v>
      </c>
    </row>
    <row r="77" spans="1:12" ht="15.75" thickBot="1" x14ac:dyDescent="0.3">
      <c r="A77" s="78" t="s">
        <v>90</v>
      </c>
      <c r="B77" s="79"/>
      <c r="C77" s="46">
        <f>SUM(C63:C76)</f>
        <v>680310</v>
      </c>
      <c r="D77" s="46">
        <f t="shared" ref="D77:L77" si="1">SUM(D63:D76)</f>
        <v>187167</v>
      </c>
      <c r="E77" s="46">
        <f t="shared" si="1"/>
        <v>867477</v>
      </c>
      <c r="F77" s="47">
        <f>AVERAGE(F63:F76)</f>
        <v>0.51608177507533726</v>
      </c>
      <c r="G77" s="46">
        <f t="shared" si="1"/>
        <v>5520941</v>
      </c>
      <c r="H77" s="48">
        <f>AVERAGE(H63:H76)</f>
        <v>3.5440736902808991</v>
      </c>
      <c r="I77" s="46">
        <f t="shared" si="1"/>
        <v>2389971</v>
      </c>
      <c r="J77" s="48">
        <f>AVERAGE(J63:J76)</f>
        <v>1.2566556496781909</v>
      </c>
      <c r="K77" s="46">
        <f t="shared" si="1"/>
        <v>7283</v>
      </c>
      <c r="L77" s="49">
        <f t="shared" si="1"/>
        <v>8991</v>
      </c>
    </row>
    <row r="78" spans="1:12" ht="16.5" thickTop="1" thickBot="1" x14ac:dyDescent="0.3">
      <c r="A78" s="54"/>
      <c r="B78" s="32" t="s">
        <v>91</v>
      </c>
      <c r="C78" s="50"/>
      <c r="D78" s="50"/>
      <c r="E78" s="50"/>
      <c r="F78" s="51"/>
      <c r="G78" s="50"/>
      <c r="H78" s="50"/>
      <c r="I78" s="50"/>
      <c r="J78" s="50"/>
      <c r="K78" s="50"/>
      <c r="L78" s="52"/>
    </row>
    <row r="79" spans="1:12" ht="15.75" thickTop="1" x14ac:dyDescent="0.25">
      <c r="A79" s="37">
        <v>68</v>
      </c>
      <c r="B79" s="37" t="s">
        <v>92</v>
      </c>
      <c r="C79" s="38">
        <f>'[1]All data (computable)'!DD70</f>
        <v>62030</v>
      </c>
      <c r="D79" s="38">
        <f>'[1]All data (computable)'!DE70</f>
        <v>10858</v>
      </c>
      <c r="E79" s="38">
        <f>'[1]All data (computable)'!DF70</f>
        <v>72888</v>
      </c>
      <c r="F79" s="2">
        <f>E79/'[1]All data (computable)'!FP70</f>
        <v>0.69092736010920153</v>
      </c>
      <c r="G79" s="38">
        <f>'[1]All data (computable)'!DG70</f>
        <v>401856</v>
      </c>
      <c r="H79" s="39">
        <f>'[1]All data (computable)'!DG70/'[1]All data (computable)'!FP70</f>
        <v>3.8093143620903755</v>
      </c>
      <c r="I79" s="38">
        <f>'[1]All data (computable)'!DZ70</f>
        <v>112311</v>
      </c>
      <c r="J79" s="39">
        <f>'[1]All data (computable)'!DZ70/'[1]All data (computable)'!FP70</f>
        <v>1.0646298806555885</v>
      </c>
      <c r="K79" s="40">
        <f>'[1]All data (computable)'!EA70</f>
        <v>1054</v>
      </c>
      <c r="L79" s="41">
        <f>'[1]All data (computable)'!EB70</f>
        <v>853</v>
      </c>
    </row>
    <row r="80" spans="1:12" ht="15" x14ac:dyDescent="0.25">
      <c r="A80" s="43">
        <v>69</v>
      </c>
      <c r="B80" s="43" t="s">
        <v>93</v>
      </c>
      <c r="C80" s="38">
        <f>'[1]All data (computable)'!DD71</f>
        <v>22957</v>
      </c>
      <c r="D80" s="38">
        <f>'[1]All data (computable)'!DE71</f>
        <v>4860</v>
      </c>
      <c r="E80" s="38">
        <f>'[1]All data (computable)'!DF71</f>
        <v>27817</v>
      </c>
      <c r="F80" s="2">
        <f>E80/'[1]All data (computable)'!FP71</f>
        <v>0.48162127534324845</v>
      </c>
      <c r="G80" s="38">
        <f>'[1]All data (computable)'!DG71</f>
        <v>352472</v>
      </c>
      <c r="H80" s="39">
        <f>'[1]All data (computable)'!DG71/'[1]All data (computable)'!FP71</f>
        <v>6.1026715376491163</v>
      </c>
      <c r="I80" s="38">
        <f>'[1]All data (computable)'!DZ71</f>
        <v>99251</v>
      </c>
      <c r="J80" s="39">
        <f>'[1]All data (computable)'!DZ71/'[1]All data (computable)'!FP71</f>
        <v>1.7184237408452656</v>
      </c>
      <c r="K80" s="38">
        <f>'[1]All data (computable)'!EA71</f>
        <v>0</v>
      </c>
      <c r="L80" s="41">
        <f>'[1]All data (computable)'!EB71</f>
        <v>1111</v>
      </c>
    </row>
    <row r="81" spans="1:12" ht="15" x14ac:dyDescent="0.25">
      <c r="A81" s="43">
        <v>70</v>
      </c>
      <c r="B81" s="43" t="s">
        <v>94</v>
      </c>
      <c r="C81" s="38">
        <f>'[1]All data (computable)'!DD72</f>
        <v>47974</v>
      </c>
      <c r="D81" s="38">
        <f>'[1]All data (computable)'!DE72</f>
        <v>16180</v>
      </c>
      <c r="E81" s="38">
        <f>'[1]All data (computable)'!DF72</f>
        <v>64154</v>
      </c>
      <c r="F81" s="2">
        <f>E81/'[1]All data (computable)'!FP72</f>
        <v>1.600409120391159</v>
      </c>
      <c r="G81" s="38">
        <f>'[1]All data (computable)'!DG72</f>
        <v>378496</v>
      </c>
      <c r="H81" s="39">
        <f>'[1]All data (computable)'!DG72/'[1]All data (computable)'!FP72</f>
        <v>9.4420994861048744</v>
      </c>
      <c r="I81" s="38">
        <f>'[1]All data (computable)'!DZ72</f>
        <v>168953</v>
      </c>
      <c r="J81" s="39">
        <f>'[1]All data (computable)'!DZ72/'[1]All data (computable)'!FP72</f>
        <v>4.2147632589931643</v>
      </c>
      <c r="K81" s="38">
        <f>'[1]All data (computable)'!EA72</f>
        <v>414</v>
      </c>
      <c r="L81" s="41">
        <f>'[1]All data (computable)'!EB72</f>
        <v>516</v>
      </c>
    </row>
    <row r="82" spans="1:12" ht="15" x14ac:dyDescent="0.25">
      <c r="A82" s="43">
        <v>71</v>
      </c>
      <c r="B82" s="43" t="s">
        <v>95</v>
      </c>
      <c r="C82" s="38">
        <f>'[1]All data (computable)'!DD73</f>
        <v>35046</v>
      </c>
      <c r="D82" s="38">
        <f>'[1]All data (computable)'!DE73</f>
        <v>12173</v>
      </c>
      <c r="E82" s="38">
        <f>'[1]All data (computable)'!DF73</f>
        <v>47219</v>
      </c>
      <c r="F82" s="2">
        <f>E82/'[1]All data (computable)'!FP73</f>
        <v>1.4142929882888549</v>
      </c>
      <c r="G82" s="38">
        <f>'[1]All data (computable)'!DG73</f>
        <v>269537</v>
      </c>
      <c r="H82" s="39">
        <f>'[1]All data (computable)'!DG73/'[1]All data (computable)'!FP73</f>
        <v>8.0731122892143645</v>
      </c>
      <c r="I82" s="38">
        <f>'[1]All data (computable)'!DZ73</f>
        <v>15115</v>
      </c>
      <c r="J82" s="39">
        <f>'[1]All data (computable)'!DZ73/'[1]All data (computable)'!FP73</f>
        <v>0.45272111899841255</v>
      </c>
      <c r="K82" s="38">
        <f>'[1]All data (computable)'!EA73</f>
        <v>30</v>
      </c>
      <c r="L82" s="41">
        <f>'[1]All data (computable)'!EB73</f>
        <v>161</v>
      </c>
    </row>
    <row r="83" spans="1:12" ht="15" x14ac:dyDescent="0.25">
      <c r="A83" s="43">
        <v>72</v>
      </c>
      <c r="B83" s="43" t="s">
        <v>96</v>
      </c>
      <c r="C83" s="38">
        <f>'[1]All data (computable)'!DD74</f>
        <v>11643</v>
      </c>
      <c r="D83" s="38">
        <f>'[1]All data (computable)'!DE74</f>
        <v>1539</v>
      </c>
      <c r="E83" s="38">
        <f>'[1]All data (computable)'!DF74</f>
        <v>13182</v>
      </c>
      <c r="F83" s="2">
        <f>E83/'[1]All data (computable)'!FP74</f>
        <v>0.84127895845299638</v>
      </c>
      <c r="G83" s="38">
        <f>'[1]All data (computable)'!DG74</f>
        <v>34969</v>
      </c>
      <c r="H83" s="39">
        <f>'[1]All data (computable)'!DG74/'[1]All data (computable)'!FP74</f>
        <v>2.2317314442529836</v>
      </c>
      <c r="I83" s="38">
        <f>'[1]All data (computable)'!DZ74</f>
        <v>8176</v>
      </c>
      <c r="J83" s="39">
        <f>'[1]All data (computable)'!DZ74/'[1]All data (computable)'!FP74</f>
        <v>0.52179462633224838</v>
      </c>
      <c r="K83" s="38">
        <f>'[1]All data (computable)'!EA74</f>
        <v>34</v>
      </c>
      <c r="L83" s="41">
        <f>'[1]All data (computable)'!EB74</f>
        <v>99</v>
      </c>
    </row>
    <row r="84" spans="1:12" ht="15" x14ac:dyDescent="0.25">
      <c r="A84" s="43">
        <v>73</v>
      </c>
      <c r="B84" s="43" t="s">
        <v>97</v>
      </c>
      <c r="C84" s="38">
        <f>'[1]All data (computable)'!DD75</f>
        <v>5053</v>
      </c>
      <c r="D84" s="38">
        <f>'[1]All data (computable)'!DE75</f>
        <v>1159</v>
      </c>
      <c r="E84" s="38">
        <f>'[1]All data (computable)'!DF75</f>
        <v>6212</v>
      </c>
      <c r="F84" s="2">
        <f>E84/'[1]All data (computable)'!FP75</f>
        <v>0.49688049912014076</v>
      </c>
      <c r="G84" s="38">
        <f>'[1]All data (computable)'!DG75</f>
        <v>93863</v>
      </c>
      <c r="H84" s="39">
        <f>'[1]All data (computable)'!DG75/'[1]All data (computable)'!FP75</f>
        <v>7.5078387458006715</v>
      </c>
      <c r="I84" s="38">
        <f>'[1]All data (computable)'!DZ75</f>
        <v>12732</v>
      </c>
      <c r="J84" s="39">
        <f>'[1]All data (computable)'!DZ75/'[1]All data (computable)'!FP75</f>
        <v>1.0183970564709646</v>
      </c>
      <c r="K84" s="38">
        <f>'[1]All data (computable)'!EA75</f>
        <v>248</v>
      </c>
      <c r="L84" s="41">
        <f>'[1]All data (computable)'!EB75</f>
        <v>237</v>
      </c>
    </row>
    <row r="85" spans="1:12" ht="15" x14ac:dyDescent="0.25">
      <c r="A85" s="43">
        <v>74</v>
      </c>
      <c r="B85" s="43" t="s">
        <v>98</v>
      </c>
      <c r="C85" s="38">
        <f>'[1]All data (computable)'!DD76</f>
        <v>11420</v>
      </c>
      <c r="D85" s="38">
        <f>'[1]All data (computable)'!DE76</f>
        <v>1238</v>
      </c>
      <c r="E85" s="38">
        <f>'[1]All data (computable)'!DF76</f>
        <v>12658</v>
      </c>
      <c r="F85" s="2">
        <f>E85/'[1]All data (computable)'!FP76</f>
        <v>1.1889911703926357</v>
      </c>
      <c r="G85" s="38">
        <f>'[1]All data (computable)'!DG76</f>
        <v>99263</v>
      </c>
      <c r="H85" s="39">
        <f>'[1]All data (computable)'!DG76/'[1]All data (computable)'!FP76</f>
        <v>9.323971444674056</v>
      </c>
      <c r="I85" s="38">
        <f>'[1]All data (computable)'!DZ76</f>
        <v>8153</v>
      </c>
      <c r="J85" s="39">
        <f>'[1]All data (computable)'!DZ76/'[1]All data (computable)'!FP76</f>
        <v>0.76582754086041704</v>
      </c>
      <c r="K85" s="38">
        <f>'[1]All data (computable)'!EA76</f>
        <v>0</v>
      </c>
      <c r="L85" s="41">
        <f>'[1]All data (computable)'!EB76</f>
        <v>35</v>
      </c>
    </row>
    <row r="86" spans="1:12" ht="15" x14ac:dyDescent="0.25">
      <c r="A86" s="43">
        <v>75</v>
      </c>
      <c r="B86" s="43" t="s">
        <v>99</v>
      </c>
      <c r="C86" s="38">
        <f>'[1]All data (computable)'!DD77</f>
        <v>8862</v>
      </c>
      <c r="D86" s="38">
        <f>'[1]All data (computable)'!DE77</f>
        <v>2204</v>
      </c>
      <c r="E86" s="38">
        <f>'[1]All data (computable)'!DF77</f>
        <v>11066</v>
      </c>
      <c r="F86" s="2">
        <f>E86/'[1]All data (computable)'!FP77</f>
        <v>1.1361396303901437</v>
      </c>
      <c r="G86" s="38">
        <f>'[1]All data (computable)'!DG77</f>
        <v>73721</v>
      </c>
      <c r="H86" s="39">
        <f>'[1]All data (computable)'!DG77/'[1]All data (computable)'!FP77</f>
        <v>7.5688911704312112</v>
      </c>
      <c r="I86" s="38">
        <f>'[1]All data (computable)'!DZ77</f>
        <v>28443</v>
      </c>
      <c r="J86" s="39">
        <f>'[1]All data (computable)'!DZ77/'[1]All data (computable)'!FP77</f>
        <v>2.9202258726899384</v>
      </c>
      <c r="K86" s="38">
        <f>'[1]All data (computable)'!EA77</f>
        <v>0</v>
      </c>
      <c r="L86" s="41">
        <f>'[1]All data (computable)'!EB77</f>
        <v>26</v>
      </c>
    </row>
    <row r="87" spans="1:12" ht="15" x14ac:dyDescent="0.25">
      <c r="A87" s="43">
        <v>76</v>
      </c>
      <c r="B87" s="43" t="s">
        <v>100</v>
      </c>
      <c r="C87" s="38">
        <f>'[1]All data (computable)'!DD78</f>
        <v>6714</v>
      </c>
      <c r="D87" s="38">
        <f>'[1]All data (computable)'!DE78</f>
        <v>735</v>
      </c>
      <c r="E87" s="38">
        <f>'[1]All data (computable)'!DF78</f>
        <v>7449</v>
      </c>
      <c r="F87" s="2">
        <f>E87/'[1]All data (computable)'!FP78</f>
        <v>1.3766401774163741</v>
      </c>
      <c r="G87" s="38">
        <f>'[1]All data (computable)'!DG78</f>
        <v>54548</v>
      </c>
      <c r="H87" s="39">
        <f>'[1]All data (computable)'!DG78/'[1]All data (computable)'!FP78</f>
        <v>10.080946220661616</v>
      </c>
      <c r="I87" s="38">
        <f>'[1]All data (computable)'!DZ78</f>
        <v>1739</v>
      </c>
      <c r="J87" s="39">
        <f>'[1]All data (computable)'!DZ78/'[1]All data (computable)'!FP78</f>
        <v>0.32138236924782848</v>
      </c>
      <c r="K87" s="38">
        <f>'[1]All data (computable)'!EA78</f>
        <v>0</v>
      </c>
      <c r="L87" s="41">
        <f>'[1]All data (computable)'!EB78</f>
        <v>0</v>
      </c>
    </row>
    <row r="88" spans="1:12" ht="15.75" x14ac:dyDescent="0.25">
      <c r="A88" s="43">
        <v>77</v>
      </c>
      <c r="B88" s="55" t="s">
        <v>101</v>
      </c>
      <c r="C88" s="38">
        <f>'[1]All data (computable)'!DD79</f>
        <v>7126</v>
      </c>
      <c r="D88" s="38">
        <f>'[1]All data (computable)'!DE79</f>
        <v>1782</v>
      </c>
      <c r="E88" s="38">
        <f>'[1]All data (computable)'!DF79</f>
        <v>8908</v>
      </c>
      <c r="F88" s="2">
        <f>E88/'[1]All data (computable)'!FP79</f>
        <v>1.9026057240495515</v>
      </c>
      <c r="G88" s="38">
        <f>'[1]All data (computable)'!DG79</f>
        <v>25527</v>
      </c>
      <c r="H88" s="39">
        <f>'[1]All data (computable)'!DG79/'[1]All data (computable)'!FP79</f>
        <v>5.4521571977787273</v>
      </c>
      <c r="I88" s="38">
        <f>'[1]All data (computable)'!DZ79</f>
        <v>33718</v>
      </c>
      <c r="J88" s="39">
        <f>'[1]All data (computable)'!DZ79/'[1]All data (computable)'!FP79</f>
        <v>7.2016232379325071</v>
      </c>
      <c r="K88" s="44" t="str">
        <f>'[1]All data (computable)'!EA79</f>
        <v>N/A</v>
      </c>
      <c r="L88" s="41" t="str">
        <f>'[1]All data (computable)'!EB79</f>
        <v>N/A</v>
      </c>
    </row>
    <row r="89" spans="1:12" ht="15" x14ac:dyDescent="0.25">
      <c r="A89" s="82" t="s">
        <v>90</v>
      </c>
      <c r="B89" s="83"/>
      <c r="C89" s="56">
        <f>SUM(C79:C88)</f>
        <v>218825</v>
      </c>
      <c r="D89" s="56">
        <f t="shared" ref="D89:L89" si="2">SUM(D79:D88)</f>
        <v>52728</v>
      </c>
      <c r="E89" s="56">
        <f t="shared" si="2"/>
        <v>271553</v>
      </c>
      <c r="F89" s="57">
        <f>AVERAGE(F79:F88)</f>
        <v>1.1129786903954306</v>
      </c>
      <c r="G89" s="56">
        <f t="shared" si="2"/>
        <v>1784252</v>
      </c>
      <c r="H89" s="58">
        <f>AVERAGE(H79:H88)</f>
        <v>6.9592733898657997</v>
      </c>
      <c r="I89" s="56">
        <f t="shared" si="2"/>
        <v>488591</v>
      </c>
      <c r="J89" s="58">
        <f>AVERAGE(J79:J88)</f>
        <v>2.0199788703026336</v>
      </c>
      <c r="K89" s="56">
        <f t="shared" si="2"/>
        <v>1780</v>
      </c>
      <c r="L89" s="59">
        <f t="shared" si="2"/>
        <v>3038</v>
      </c>
    </row>
    <row r="90" spans="1:12" ht="15.75" thickBot="1" x14ac:dyDescent="0.3">
      <c r="A90" s="60"/>
      <c r="B90" s="61"/>
      <c r="C90" s="38"/>
      <c r="D90" s="38"/>
      <c r="E90" s="62"/>
      <c r="F90" s="2"/>
      <c r="G90" s="38"/>
      <c r="H90" s="38"/>
      <c r="I90" s="38"/>
      <c r="J90" s="38"/>
      <c r="K90" s="62"/>
      <c r="L90" s="63"/>
    </row>
    <row r="91" spans="1:12" ht="15.75" thickTop="1" x14ac:dyDescent="0.25">
      <c r="A91" s="71" t="s">
        <v>102</v>
      </c>
      <c r="B91" s="72"/>
      <c r="C91" s="64">
        <f>SUM(C89+C77+C61)</f>
        <v>4499980</v>
      </c>
      <c r="D91" s="64">
        <f t="shared" ref="D91:L91" si="3">SUM(D89+D77+D61)</f>
        <v>1073588</v>
      </c>
      <c r="E91" s="64">
        <f t="shared" si="3"/>
        <v>5573568</v>
      </c>
      <c r="F91" s="65">
        <f>AVERAGE(F79:F88,F63:F76,F8:F60)</f>
        <v>0.61222598161208552</v>
      </c>
      <c r="G91" s="64">
        <f t="shared" si="3"/>
        <v>36786662</v>
      </c>
      <c r="H91" s="66">
        <f>AVERAGE(H79:H88,H63:H76,H8:H60)</f>
        <v>3.8269957649218447</v>
      </c>
      <c r="I91" s="64">
        <f t="shared" si="3"/>
        <v>9062999</v>
      </c>
      <c r="J91" s="66">
        <f>AVERAGE(J79:J88,J63:J76,J8:J60)</f>
        <v>0.8693273781883688</v>
      </c>
      <c r="K91" s="64">
        <f t="shared" si="3"/>
        <v>32690</v>
      </c>
      <c r="L91" s="67">
        <f t="shared" si="3"/>
        <v>57508</v>
      </c>
    </row>
    <row r="92" spans="1:12" s="68" customFormat="1" x14ac:dyDescent="0.2">
      <c r="B92" s="68" t="s">
        <v>103</v>
      </c>
      <c r="C92" s="68" t="s">
        <v>14</v>
      </c>
      <c r="D92" s="68" t="s">
        <v>14</v>
      </c>
      <c r="E92" s="68" t="s">
        <v>14</v>
      </c>
      <c r="F92" s="69" t="s">
        <v>104</v>
      </c>
      <c r="G92" s="68" t="s">
        <v>14</v>
      </c>
      <c r="H92" s="68" t="s">
        <v>104</v>
      </c>
      <c r="I92" s="68" t="s">
        <v>14</v>
      </c>
      <c r="J92" s="68" t="s">
        <v>104</v>
      </c>
      <c r="K92" s="68" t="s">
        <v>14</v>
      </c>
      <c r="L92" s="68" t="s">
        <v>14</v>
      </c>
    </row>
  </sheetData>
  <mergeCells count="7">
    <mergeCell ref="A91:B91"/>
    <mergeCell ref="B4:B6"/>
    <mergeCell ref="K4:L4"/>
    <mergeCell ref="A61:B61"/>
    <mergeCell ref="A62:B62"/>
    <mergeCell ref="A77:B77"/>
    <mergeCell ref="A89:B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2015-07-17T13:20:31Z</dcterms:created>
  <dcterms:modified xsi:type="dcterms:W3CDTF">2015-07-17T17:46:49Z</dcterms:modified>
</cp:coreProperties>
</file>