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15 2014-2015\Tables\Final\"/>
    </mc:Choice>
  </mc:AlternateContent>
  <bookViews>
    <workbookView xWindow="0" yWindow="0" windowWidth="20490" windowHeight="7530"/>
  </bookViews>
  <sheets>
    <sheet name="Table 12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2" i="1" l="1"/>
  <c r="Q83" i="1"/>
  <c r="Q84" i="1"/>
  <c r="Q85" i="1"/>
  <c r="Q86" i="1"/>
  <c r="Q87" i="1"/>
  <c r="Q88" i="1"/>
  <c r="Q89" i="1"/>
  <c r="Q90" i="1"/>
  <c r="Q91" i="1"/>
  <c r="Q92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94" i="1"/>
  <c r="P82" i="1"/>
  <c r="P83" i="1"/>
  <c r="P84" i="1"/>
  <c r="P85" i="1"/>
  <c r="P86" i="1"/>
  <c r="P87" i="1"/>
  <c r="P88" i="1"/>
  <c r="P89" i="1"/>
  <c r="P90" i="1"/>
  <c r="P91" i="1"/>
  <c r="P92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94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O94" i="1"/>
  <c r="N92" i="1"/>
  <c r="N80" i="1"/>
  <c r="N66" i="1"/>
  <c r="N94" i="1"/>
  <c r="M82" i="1"/>
  <c r="M83" i="1"/>
  <c r="M84" i="1"/>
  <c r="M85" i="1"/>
  <c r="M86" i="1"/>
  <c r="M87" i="1"/>
  <c r="M88" i="1"/>
  <c r="M89" i="1"/>
  <c r="M90" i="1"/>
  <c r="M91" i="1"/>
  <c r="M92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94" i="1"/>
  <c r="L82" i="1"/>
  <c r="L83" i="1"/>
  <c r="L84" i="1"/>
  <c r="L85" i="1"/>
  <c r="L86" i="1"/>
  <c r="L87" i="1"/>
  <c r="L88" i="1"/>
  <c r="L89" i="1"/>
  <c r="L90" i="1"/>
  <c r="L91" i="1"/>
  <c r="L92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94" i="1"/>
  <c r="K82" i="1"/>
  <c r="K83" i="1"/>
  <c r="K84" i="1"/>
  <c r="K85" i="1"/>
  <c r="K86" i="1"/>
  <c r="K87" i="1"/>
  <c r="K88" i="1"/>
  <c r="K89" i="1"/>
  <c r="K90" i="1"/>
  <c r="K91" i="1"/>
  <c r="K92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94" i="1"/>
  <c r="J82" i="1"/>
  <c r="J83" i="1"/>
  <c r="J84" i="1"/>
  <c r="J85" i="1"/>
  <c r="J86" i="1"/>
  <c r="J87" i="1"/>
  <c r="J88" i="1"/>
  <c r="J89" i="1"/>
  <c r="J90" i="1"/>
  <c r="J91" i="1"/>
  <c r="J92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94" i="1"/>
  <c r="I82" i="1"/>
  <c r="I83" i="1"/>
  <c r="I84" i="1"/>
  <c r="I85" i="1"/>
  <c r="I86" i="1"/>
  <c r="I87" i="1"/>
  <c r="I88" i="1"/>
  <c r="I89" i="1"/>
  <c r="I90" i="1"/>
  <c r="I91" i="1"/>
  <c r="I92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94" i="1"/>
  <c r="H82" i="1"/>
  <c r="H83" i="1"/>
  <c r="H84" i="1"/>
  <c r="H85" i="1"/>
  <c r="H86" i="1"/>
  <c r="H87" i="1"/>
  <c r="H88" i="1"/>
  <c r="H89" i="1"/>
  <c r="H90" i="1"/>
  <c r="H91" i="1"/>
  <c r="H92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94" i="1"/>
  <c r="G82" i="1"/>
  <c r="G83" i="1"/>
  <c r="G84" i="1"/>
  <c r="G85" i="1"/>
  <c r="G86" i="1"/>
  <c r="G87" i="1"/>
  <c r="G88" i="1"/>
  <c r="G89" i="1"/>
  <c r="G90" i="1"/>
  <c r="G91" i="1"/>
  <c r="G92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94" i="1"/>
  <c r="F82" i="1"/>
  <c r="F83" i="1"/>
  <c r="F84" i="1"/>
  <c r="F85" i="1"/>
  <c r="F86" i="1"/>
  <c r="F87" i="1"/>
  <c r="F88" i="1"/>
  <c r="F89" i="1"/>
  <c r="F90" i="1"/>
  <c r="F91" i="1"/>
  <c r="F92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94" i="1"/>
  <c r="E82" i="1"/>
  <c r="E83" i="1"/>
  <c r="E84" i="1"/>
  <c r="E85" i="1"/>
  <c r="E86" i="1"/>
  <c r="E87" i="1"/>
  <c r="E88" i="1"/>
  <c r="E89" i="1"/>
  <c r="E90" i="1"/>
  <c r="E91" i="1"/>
  <c r="E92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94" i="1"/>
  <c r="D82" i="1"/>
  <c r="D83" i="1"/>
  <c r="D84" i="1"/>
  <c r="D85" i="1"/>
  <c r="D86" i="1"/>
  <c r="D87" i="1"/>
  <c r="D88" i="1"/>
  <c r="D89" i="1"/>
  <c r="D90" i="1"/>
  <c r="D91" i="1"/>
  <c r="D92" i="1"/>
  <c r="D68" i="1"/>
  <c r="D69" i="1"/>
  <c r="D70" i="1"/>
  <c r="D71" i="1"/>
  <c r="D72" i="1"/>
  <c r="D73" i="1"/>
  <c r="D74" i="1"/>
  <c r="D75" i="1"/>
  <c r="D76" i="1"/>
  <c r="D78" i="1"/>
  <c r="D79" i="1"/>
  <c r="D8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94" i="1"/>
  <c r="C82" i="1"/>
  <c r="C83" i="1"/>
  <c r="C84" i="1"/>
  <c r="C85" i="1"/>
  <c r="C86" i="1"/>
  <c r="C87" i="1"/>
  <c r="C88" i="1"/>
  <c r="C89" i="1"/>
  <c r="C90" i="1"/>
  <c r="C91" i="1"/>
  <c r="C92" i="1"/>
  <c r="C68" i="1"/>
  <c r="C69" i="1"/>
  <c r="C70" i="1"/>
  <c r="C71" i="1"/>
  <c r="C72" i="1"/>
  <c r="C73" i="1"/>
  <c r="C74" i="1"/>
  <c r="C75" i="1"/>
  <c r="C76" i="1"/>
  <c r="C78" i="1"/>
  <c r="C79" i="1"/>
  <c r="C8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94" i="1"/>
  <c r="O92" i="1"/>
  <c r="O80" i="1"/>
  <c r="O66" i="1"/>
</calcChain>
</file>

<file path=xl/sharedStrings.xml><?xml version="1.0" encoding="utf-8"?>
<sst xmlns="http://schemas.openxmlformats.org/spreadsheetml/2006/main" count="211" uniqueCount="185">
  <si>
    <t>Total</t>
  </si>
  <si>
    <t>Per Capita</t>
  </si>
  <si>
    <t>Attendance</t>
  </si>
  <si>
    <t>Statistical Report of North Carolina Public Libraries</t>
  </si>
  <si>
    <t>July 1, 2014 - June 30, 2015</t>
  </si>
  <si>
    <t>County Libraries</t>
  </si>
  <si>
    <t>NC0103</t>
  </si>
  <si>
    <t>Alamance</t>
  </si>
  <si>
    <t>NC0016</t>
  </si>
  <si>
    <t>Alexander</t>
  </si>
  <si>
    <t>NC0017</t>
  </si>
  <si>
    <t>Bladen</t>
  </si>
  <si>
    <t>NC0018</t>
  </si>
  <si>
    <t>Brunswick</t>
  </si>
  <si>
    <t>NC0019</t>
  </si>
  <si>
    <t>Buncombe</t>
  </si>
  <si>
    <t>NC0020</t>
  </si>
  <si>
    <t>Burke</t>
  </si>
  <si>
    <t>NC0021</t>
  </si>
  <si>
    <t>Cabarrus</t>
  </si>
  <si>
    <t>NC0022</t>
  </si>
  <si>
    <t>Caldwell</t>
  </si>
  <si>
    <t>NC0107</t>
  </si>
  <si>
    <t>Caswell</t>
  </si>
  <si>
    <t>NC0023</t>
  </si>
  <si>
    <t>Catawba</t>
  </si>
  <si>
    <t>NC0104</t>
  </si>
  <si>
    <t>Chatham</t>
  </si>
  <si>
    <t>NC0024</t>
  </si>
  <si>
    <t>Cleveland</t>
  </si>
  <si>
    <t>NC0025</t>
  </si>
  <si>
    <t>Columbus</t>
  </si>
  <si>
    <t>NC0026</t>
  </si>
  <si>
    <t>Cumberland</t>
  </si>
  <si>
    <t>NC0027</t>
  </si>
  <si>
    <t>Davidson</t>
  </si>
  <si>
    <t>NC0028</t>
  </si>
  <si>
    <t>Davie</t>
  </si>
  <si>
    <t>NC0029</t>
  </si>
  <si>
    <t>Duplin</t>
  </si>
  <si>
    <t>NC0030</t>
  </si>
  <si>
    <t>Durham</t>
  </si>
  <si>
    <t>NC0031</t>
  </si>
  <si>
    <t>Edgecombe</t>
  </si>
  <si>
    <t>NC0032</t>
  </si>
  <si>
    <t>Forsyth</t>
  </si>
  <si>
    <t>NC0033</t>
  </si>
  <si>
    <t>Franklin</t>
  </si>
  <si>
    <t>NC0105</t>
  </si>
  <si>
    <t>Gaston</t>
  </si>
  <si>
    <t>NC0034</t>
  </si>
  <si>
    <t>Granville</t>
  </si>
  <si>
    <t>NC0035</t>
  </si>
  <si>
    <t>Guilford (Greensboro)</t>
  </si>
  <si>
    <t>NC0036</t>
  </si>
  <si>
    <t>Halifax</t>
  </si>
  <si>
    <t>NC0037</t>
  </si>
  <si>
    <t>Harnett</t>
  </si>
  <si>
    <t>NC0038</t>
  </si>
  <si>
    <t>Haywood</t>
  </si>
  <si>
    <t>NC0039</t>
  </si>
  <si>
    <t>Henderson</t>
  </si>
  <si>
    <t>NC0040</t>
  </si>
  <si>
    <t>Iredell</t>
  </si>
  <si>
    <t>NC0041</t>
  </si>
  <si>
    <t>Johnston</t>
  </si>
  <si>
    <t>NC0042</t>
  </si>
  <si>
    <t>Lee</t>
  </si>
  <si>
    <t>NC0106</t>
  </si>
  <si>
    <t>Lincoln</t>
  </si>
  <si>
    <t>NC0043</t>
  </si>
  <si>
    <t>Madison</t>
  </si>
  <si>
    <t>NC0044</t>
  </si>
  <si>
    <t>McDowell</t>
  </si>
  <si>
    <t>NC0045</t>
  </si>
  <si>
    <t>Mecklenburg</t>
  </si>
  <si>
    <t>NC0062</t>
  </si>
  <si>
    <t>Nash (Braswell)</t>
  </si>
  <si>
    <t>NC0047</t>
  </si>
  <si>
    <t>New Hanover</t>
  </si>
  <si>
    <t>NC0048</t>
  </si>
  <si>
    <t>Onslow</t>
  </si>
  <si>
    <t>NC0108</t>
  </si>
  <si>
    <t>Orange</t>
  </si>
  <si>
    <t>NC0049</t>
  </si>
  <si>
    <t>Pender</t>
  </si>
  <si>
    <t>NC0109</t>
  </si>
  <si>
    <t>Person</t>
  </si>
  <si>
    <t>NC0050</t>
  </si>
  <si>
    <t>Pitt (Sheppard)</t>
  </si>
  <si>
    <t>NC0051</t>
  </si>
  <si>
    <t>Polk</t>
  </si>
  <si>
    <t>NC0052</t>
  </si>
  <si>
    <t>Randolph</t>
  </si>
  <si>
    <t>NC0053</t>
  </si>
  <si>
    <t>Robeson</t>
  </si>
  <si>
    <t>NC0054</t>
  </si>
  <si>
    <t>Rockingham</t>
  </si>
  <si>
    <t>NC0055</t>
  </si>
  <si>
    <t>Rowan</t>
  </si>
  <si>
    <t>NC0056</t>
  </si>
  <si>
    <t>Rutherford</t>
  </si>
  <si>
    <t>NC0057</t>
  </si>
  <si>
    <t>Sampson</t>
  </si>
  <si>
    <t>NC0058</t>
  </si>
  <si>
    <t>Scotland</t>
  </si>
  <si>
    <t>NC0059</t>
  </si>
  <si>
    <t>Stanly</t>
  </si>
  <si>
    <t>NC0060</t>
  </si>
  <si>
    <t>Transylvania</t>
  </si>
  <si>
    <t>NC0061</t>
  </si>
  <si>
    <t>Union</t>
  </si>
  <si>
    <t>NC0046</t>
  </si>
  <si>
    <t>Vance (Perry)</t>
  </si>
  <si>
    <t>NC0063</t>
  </si>
  <si>
    <t>Wake</t>
  </si>
  <si>
    <t>NC0101</t>
  </si>
  <si>
    <t>Warren</t>
  </si>
  <si>
    <t>NC0065</t>
  </si>
  <si>
    <t>Wayne</t>
  </si>
  <si>
    <t>NC0066</t>
  </si>
  <si>
    <t>Wilson</t>
  </si>
  <si>
    <t>Regional Libraries</t>
  </si>
  <si>
    <t>NC0001</t>
  </si>
  <si>
    <t>Albemarle</t>
  </si>
  <si>
    <t>NC0003</t>
  </si>
  <si>
    <t>AMY</t>
  </si>
  <si>
    <t>NC0002</t>
  </si>
  <si>
    <t>Appalachian</t>
  </si>
  <si>
    <t>NC0004</t>
  </si>
  <si>
    <t>BHM</t>
  </si>
  <si>
    <t>NC0006</t>
  </si>
  <si>
    <t>CPC</t>
  </si>
  <si>
    <t>NC0007</t>
  </si>
  <si>
    <t>East Albemarle</t>
  </si>
  <si>
    <t>NC0008</t>
  </si>
  <si>
    <t>Fontana</t>
  </si>
  <si>
    <t>NC0011</t>
  </si>
  <si>
    <t>Nantahala</t>
  </si>
  <si>
    <t>NC0012</t>
  </si>
  <si>
    <t>Neuse</t>
  </si>
  <si>
    <t>NC0013</t>
  </si>
  <si>
    <t>Northwestern</t>
  </si>
  <si>
    <t>NC0014</t>
  </si>
  <si>
    <t>Pettigrew</t>
  </si>
  <si>
    <t>NC0015</t>
  </si>
  <si>
    <t>Sandhill</t>
  </si>
  <si>
    <t>Municipal Libraries</t>
  </si>
  <si>
    <t>NC0071</t>
  </si>
  <si>
    <t>Chapel Hill</t>
  </si>
  <si>
    <t>NC0075</t>
  </si>
  <si>
    <t>Farmville</t>
  </si>
  <si>
    <t>NC0079</t>
  </si>
  <si>
    <t>Hickory</t>
  </si>
  <si>
    <t>NC0080</t>
  </si>
  <si>
    <t>High Point</t>
  </si>
  <si>
    <t>NC0100</t>
  </si>
  <si>
    <t>Kings Mtn. (Mauney)</t>
  </si>
  <si>
    <t>NC0083</t>
  </si>
  <si>
    <t>Mooresville</t>
  </si>
  <si>
    <t>NC0102</t>
  </si>
  <si>
    <t>Nashville (Cooley)</t>
  </si>
  <si>
    <t>NC0088</t>
  </si>
  <si>
    <t>Roanoke Rapids</t>
  </si>
  <si>
    <t>NC0093</t>
  </si>
  <si>
    <t>Southern Pines</t>
  </si>
  <si>
    <t>NC0099</t>
  </si>
  <si>
    <t>Washington (Brown)</t>
  </si>
  <si>
    <t>Adult</t>
  </si>
  <si>
    <t>Total or mean average*</t>
  </si>
  <si>
    <t>Average</t>
  </si>
  <si>
    <t>Technology/</t>
  </si>
  <si>
    <t>Workforce</t>
  </si>
  <si>
    <t>Computers</t>
  </si>
  <si>
    <t>Development</t>
  </si>
  <si>
    <t>Totals or mean average*</t>
  </si>
  <si>
    <t>*Total or mean average</t>
  </si>
  <si>
    <t>TABLE 12 -  LIBRARY PROGRAMS, ATTENDANCE, AND MEETING SPACE</t>
  </si>
  <si>
    <t>Number of Programs</t>
  </si>
  <si>
    <t>Program attendance</t>
  </si>
  <si>
    <t>Young</t>
  </si>
  <si>
    <t>Meeting Rooms</t>
  </si>
  <si>
    <t>Children</t>
  </si>
  <si>
    <t>Use</t>
  </si>
  <si>
    <t>NC totals or mean average*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</si>
</sst>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0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4" fillId="0" borderId="0" xfId="1" applyNumberFormat="1" applyFont="1"/>
    <xf numFmtId="0" fontId="4" fillId="0" borderId="0" xfId="0" applyFont="1"/>
    <xf numFmtId="0" fontId="4" fillId="0" borderId="11" xfId="0" applyFont="1" applyFill="1" applyBorder="1"/>
    <xf numFmtId="0" fontId="2" fillId="0" borderId="19" xfId="0" applyFont="1" applyBorder="1"/>
    <xf numFmtId="164" fontId="2" fillId="0" borderId="20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3" fontId="2" fillId="0" borderId="22" xfId="0" applyNumberFormat="1" applyFont="1" applyFill="1" applyBorder="1"/>
    <xf numFmtId="164" fontId="2" fillId="0" borderId="0" xfId="1" applyNumberFormat="1" applyFont="1" applyBorder="1"/>
    <xf numFmtId="164" fontId="2" fillId="0" borderId="13" xfId="1" applyNumberFormat="1" applyFont="1" applyBorder="1"/>
    <xf numFmtId="164" fontId="2" fillId="0" borderId="4" xfId="1" applyNumberFormat="1" applyFont="1" applyBorder="1"/>
    <xf numFmtId="164" fontId="5" fillId="0" borderId="26" xfId="1" applyNumberFormat="1" applyFont="1" applyBorder="1"/>
    <xf numFmtId="164" fontId="5" fillId="0" borderId="24" xfId="1" applyNumberFormat="1" applyFont="1" applyBorder="1"/>
    <xf numFmtId="0" fontId="7" fillId="0" borderId="20" xfId="0" applyFont="1" applyFill="1" applyBorder="1" applyAlignment="1">
      <alignment horizontal="center"/>
    </xf>
    <xf numFmtId="164" fontId="2" fillId="0" borderId="20" xfId="1" applyNumberFormat="1" applyFont="1" applyBorder="1"/>
    <xf numFmtId="164" fontId="2" fillId="0" borderId="21" xfId="1" applyNumberFormat="1" applyFont="1" applyBorder="1"/>
    <xf numFmtId="0" fontId="2" fillId="0" borderId="20" xfId="0" applyFont="1" applyBorder="1"/>
    <xf numFmtId="164" fontId="5" fillId="0" borderId="27" xfId="1" applyNumberFormat="1" applyFont="1" applyBorder="1"/>
    <xf numFmtId="0" fontId="4" fillId="0" borderId="10" xfId="0" applyFont="1" applyFill="1" applyBorder="1"/>
    <xf numFmtId="164" fontId="4" fillId="0" borderId="0" xfId="1" applyNumberFormat="1" applyFont="1" applyBorder="1"/>
    <xf numFmtId="0" fontId="7" fillId="0" borderId="1" xfId="0" applyFont="1" applyFill="1" applyBorder="1" applyAlignment="1">
      <alignment horizontal="center"/>
    </xf>
    <xf numFmtId="0" fontId="9" fillId="0" borderId="0" xfId="0" applyFont="1"/>
    <xf numFmtId="0" fontId="7" fillId="0" borderId="28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/>
    <xf numFmtId="0" fontId="11" fillId="0" borderId="0" xfId="0" applyFont="1"/>
    <xf numFmtId="164" fontId="2" fillId="0" borderId="0" xfId="1" applyNumberFormat="1" applyFont="1"/>
    <xf numFmtId="164" fontId="5" fillId="0" borderId="2" xfId="1" applyNumberFormat="1" applyFont="1" applyBorder="1"/>
    <xf numFmtId="164" fontId="5" fillId="0" borderId="16" xfId="1" applyNumberFormat="1" applyFont="1" applyBorder="1"/>
    <xf numFmtId="0" fontId="10" fillId="0" borderId="0" xfId="0" applyFont="1" applyFill="1"/>
    <xf numFmtId="164" fontId="10" fillId="0" borderId="0" xfId="1" applyNumberFormat="1" applyFont="1" applyFill="1"/>
    <xf numFmtId="164" fontId="7" fillId="0" borderId="3" xfId="1" applyNumberFormat="1" applyFont="1" applyFill="1" applyBorder="1" applyAlignment="1">
      <alignment horizontal="center"/>
    </xf>
    <xf numFmtId="164" fontId="7" fillId="0" borderId="18" xfId="1" applyNumberFormat="1" applyFont="1" applyFill="1" applyBorder="1" applyAlignment="1">
      <alignment horizontal="center"/>
    </xf>
    <xf numFmtId="164" fontId="4" fillId="0" borderId="26" xfId="1" applyNumberFormat="1" applyFont="1" applyBorder="1"/>
    <xf numFmtId="2" fontId="4" fillId="0" borderId="0" xfId="0" applyNumberFormat="1" applyFont="1"/>
    <xf numFmtId="2" fontId="10" fillId="0" borderId="0" xfId="0" applyNumberFormat="1" applyFont="1" applyFill="1"/>
    <xf numFmtId="0" fontId="7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165" fontId="5" fillId="0" borderId="27" xfId="1" applyNumberFormat="1" applyFont="1" applyBorder="1"/>
    <xf numFmtId="164" fontId="0" fillId="0" borderId="0" xfId="1" applyNumberFormat="1" applyFont="1"/>
    <xf numFmtId="0" fontId="7" fillId="0" borderId="0" xfId="0" applyFont="1" applyFill="1"/>
    <xf numFmtId="4" fontId="5" fillId="0" borderId="0" xfId="0" applyNumberFormat="1" applyFont="1" applyFill="1" applyAlignment="1">
      <alignment horizontal="right"/>
    </xf>
    <xf numFmtId="2" fontId="7" fillId="0" borderId="14" xfId="0" applyNumberFormat="1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9" xfId="0" applyFont="1" applyFill="1" applyBorder="1"/>
    <xf numFmtId="2" fontId="7" fillId="0" borderId="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3" fontId="2" fillId="0" borderId="12" xfId="1" applyNumberFormat="1" applyFont="1" applyBorder="1"/>
    <xf numFmtId="43" fontId="2" fillId="0" borderId="0" xfId="1" applyNumberFormat="1" applyFont="1" applyBorder="1"/>
    <xf numFmtId="43" fontId="5" fillId="0" borderId="26" xfId="1" applyNumberFormat="1" applyFont="1" applyBorder="1"/>
    <xf numFmtId="43" fontId="5" fillId="0" borderId="27" xfId="1" applyNumberFormat="1" applyFont="1" applyBorder="1"/>
    <xf numFmtId="165" fontId="5" fillId="0" borderId="6" xfId="1" applyNumberFormat="1" applyFont="1" applyBorder="1"/>
    <xf numFmtId="164" fontId="4" fillId="0" borderId="24" xfId="1" applyNumberFormat="1" applyFont="1" applyBorder="1"/>
    <xf numFmtId="2" fontId="5" fillId="0" borderId="2" xfId="2" applyNumberFormat="1" applyFont="1" applyBorder="1"/>
    <xf numFmtId="164" fontId="11" fillId="0" borderId="0" xfId="1" applyNumberFormat="1" applyFo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13" xfId="0" applyFont="1" applyBorder="1" applyAlignment="1"/>
    <xf numFmtId="0" fontId="7" fillId="0" borderId="3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StatisticalReportsTab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Regional"/>
      <sheetName val="County"/>
      <sheetName val="Municipal"/>
      <sheetName val="All Data"/>
    </sheetNames>
    <sheetDataSet>
      <sheetData sheetId="0"/>
      <sheetData sheetId="1"/>
      <sheetData sheetId="2">
        <row r="8">
          <cell r="D8">
            <v>155789</v>
          </cell>
        </row>
        <row r="9">
          <cell r="D9">
            <v>37832</v>
          </cell>
        </row>
        <row r="10">
          <cell r="D10">
            <v>35113</v>
          </cell>
        </row>
        <row r="11">
          <cell r="D11">
            <v>117834</v>
          </cell>
        </row>
        <row r="12">
          <cell r="D12">
            <v>251275</v>
          </cell>
        </row>
        <row r="13">
          <cell r="D13">
            <v>89197</v>
          </cell>
        </row>
        <row r="14">
          <cell r="D14">
            <v>191060</v>
          </cell>
        </row>
        <row r="15">
          <cell r="D15">
            <v>82445</v>
          </cell>
        </row>
        <row r="16">
          <cell r="D16">
            <v>23602</v>
          </cell>
        </row>
        <row r="17">
          <cell r="D17">
            <v>115500</v>
          </cell>
        </row>
        <row r="18">
          <cell r="D18">
            <v>68725</v>
          </cell>
        </row>
        <row r="19">
          <cell r="D19">
            <v>87288</v>
          </cell>
        </row>
        <row r="20">
          <cell r="D20">
            <v>57632</v>
          </cell>
        </row>
        <row r="21">
          <cell r="D21">
            <v>329403</v>
          </cell>
        </row>
        <row r="22">
          <cell r="D22">
            <v>164454</v>
          </cell>
        </row>
        <row r="23">
          <cell r="D23">
            <v>41476</v>
          </cell>
        </row>
        <row r="24">
          <cell r="D24">
            <v>60126</v>
          </cell>
        </row>
        <row r="25">
          <cell r="D25">
            <v>292191</v>
          </cell>
        </row>
        <row r="26">
          <cell r="D26">
            <v>55483</v>
          </cell>
        </row>
        <row r="27">
          <cell r="D27">
            <v>364248</v>
          </cell>
        </row>
        <row r="28">
          <cell r="D28">
            <v>63225</v>
          </cell>
        </row>
        <row r="29">
          <cell r="D29">
            <v>210735</v>
          </cell>
        </row>
        <row r="30">
          <cell r="D30">
            <v>58104</v>
          </cell>
        </row>
        <row r="31">
          <cell r="D31">
            <v>403721</v>
          </cell>
        </row>
        <row r="32">
          <cell r="D32">
            <v>37798</v>
          </cell>
        </row>
        <row r="33">
          <cell r="D33">
            <v>125730</v>
          </cell>
        </row>
        <row r="34">
          <cell r="D34">
            <v>59913</v>
          </cell>
        </row>
        <row r="35">
          <cell r="D35">
            <v>110897</v>
          </cell>
        </row>
        <row r="36">
          <cell r="D36">
            <v>130766</v>
          </cell>
        </row>
        <row r="37">
          <cell r="D37">
            <v>180048</v>
          </cell>
        </row>
        <row r="38">
          <cell r="D38">
            <v>59194</v>
          </cell>
        </row>
        <row r="39">
          <cell r="D39">
            <v>80202</v>
          </cell>
        </row>
        <row r="40">
          <cell r="D40">
            <v>21584</v>
          </cell>
        </row>
        <row r="41">
          <cell r="D41">
            <v>45320</v>
          </cell>
        </row>
        <row r="42">
          <cell r="D42">
            <v>1013199</v>
          </cell>
        </row>
        <row r="43">
          <cell r="D43">
            <v>89193</v>
          </cell>
        </row>
        <row r="44">
          <cell r="D44">
            <v>216955</v>
          </cell>
        </row>
        <row r="45">
          <cell r="D45">
            <v>193204</v>
          </cell>
        </row>
        <row r="46">
          <cell r="D46">
            <v>80180</v>
          </cell>
        </row>
        <row r="47">
          <cell r="D47">
            <v>56533</v>
          </cell>
        </row>
        <row r="48">
          <cell r="D48">
            <v>39265</v>
          </cell>
        </row>
        <row r="49">
          <cell r="D49">
            <v>169710</v>
          </cell>
        </row>
        <row r="50">
          <cell r="D50">
            <v>20740</v>
          </cell>
        </row>
        <row r="51">
          <cell r="D51">
            <v>143079</v>
          </cell>
        </row>
        <row r="52">
          <cell r="D52">
            <v>133567</v>
          </cell>
        </row>
        <row r="53">
          <cell r="D53">
            <v>92543</v>
          </cell>
        </row>
        <row r="54">
          <cell r="D54">
            <v>138710</v>
          </cell>
        </row>
        <row r="55">
          <cell r="D55">
            <v>67606</v>
          </cell>
        </row>
        <row r="56">
          <cell r="D56">
            <v>64398</v>
          </cell>
        </row>
        <row r="57">
          <cell r="D57">
            <v>36058</v>
          </cell>
        </row>
        <row r="58">
          <cell r="D58">
            <v>61056</v>
          </cell>
        </row>
        <row r="59">
          <cell r="D59">
            <v>33428</v>
          </cell>
        </row>
        <row r="60">
          <cell r="D60">
            <v>215933</v>
          </cell>
        </row>
        <row r="61">
          <cell r="D61">
            <v>45077</v>
          </cell>
        </row>
        <row r="62">
          <cell r="D62">
            <v>985310</v>
          </cell>
        </row>
        <row r="63">
          <cell r="D63">
            <v>20514</v>
          </cell>
        </row>
        <row r="64">
          <cell r="D64">
            <v>125681</v>
          </cell>
        </row>
        <row r="65">
          <cell r="D65">
            <v>81410</v>
          </cell>
        </row>
        <row r="68">
          <cell r="D68">
            <v>78340</v>
          </cell>
        </row>
        <row r="69">
          <cell r="D69">
            <v>51627</v>
          </cell>
        </row>
        <row r="70">
          <cell r="D70">
            <v>150254</v>
          </cell>
        </row>
        <row r="71">
          <cell r="D71">
            <v>67526</v>
          </cell>
        </row>
        <row r="72">
          <cell r="D72">
            <v>187007</v>
          </cell>
        </row>
        <row r="73">
          <cell r="D73">
            <v>110429</v>
          </cell>
        </row>
        <row r="74">
          <cell r="D74">
            <v>90298</v>
          </cell>
        </row>
        <row r="75">
          <cell r="D75">
            <v>47074</v>
          </cell>
        </row>
        <row r="76">
          <cell r="D76">
            <v>90584</v>
          </cell>
        </row>
        <row r="77">
          <cell r="D77">
            <v>169561</v>
          </cell>
        </row>
        <row r="78">
          <cell r="D78">
            <v>45096</v>
          </cell>
        </row>
        <row r="79">
          <cell r="D79">
            <v>230583</v>
          </cell>
        </row>
        <row r="82">
          <cell r="D82">
            <v>59753</v>
          </cell>
        </row>
        <row r="83">
          <cell r="D83">
            <v>4714</v>
          </cell>
        </row>
        <row r="84">
          <cell r="D84">
            <v>40330</v>
          </cell>
        </row>
        <row r="85">
          <cell r="D85">
            <v>108552</v>
          </cell>
        </row>
        <row r="86">
          <cell r="D86">
            <v>10632</v>
          </cell>
        </row>
        <row r="87">
          <cell r="D87">
            <v>36391</v>
          </cell>
        </row>
        <row r="88">
          <cell r="D88">
            <v>5332</v>
          </cell>
        </row>
        <row r="89">
          <cell r="D89">
            <v>15392</v>
          </cell>
        </row>
        <row r="90">
          <cell r="D90">
            <v>13310</v>
          </cell>
        </row>
        <row r="91">
          <cell r="D91">
            <v>9643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U3">
            <v>70</v>
          </cell>
          <cell r="DW3">
            <v>164</v>
          </cell>
          <cell r="DX3">
            <v>61</v>
          </cell>
          <cell r="DY3">
            <v>27</v>
          </cell>
          <cell r="EA3">
            <v>322</v>
          </cell>
          <cell r="ED3">
            <v>1073</v>
          </cell>
          <cell r="EG3">
            <v>12503</v>
          </cell>
          <cell r="EJ3">
            <v>754</v>
          </cell>
          <cell r="EK3">
            <v>14330</v>
          </cell>
          <cell r="EL3">
            <v>4</v>
          </cell>
          <cell r="EM3">
            <v>18</v>
          </cell>
          <cell r="EN3">
            <v>9</v>
          </cell>
          <cell r="EO3">
            <v>32</v>
          </cell>
          <cell r="EP3">
            <v>48</v>
          </cell>
          <cell r="EQ3">
            <v>390</v>
          </cell>
        </row>
        <row r="4">
          <cell r="DU4">
            <v>1431</v>
          </cell>
          <cell r="DV4">
            <v>0</v>
          </cell>
          <cell r="DW4">
            <v>327</v>
          </cell>
          <cell r="DX4">
            <v>38</v>
          </cell>
          <cell r="DY4">
            <v>27</v>
          </cell>
          <cell r="DZ4">
            <v>0</v>
          </cell>
          <cell r="EA4">
            <v>1823</v>
          </cell>
          <cell r="ED4">
            <v>9843</v>
          </cell>
          <cell r="EG4">
            <v>5278</v>
          </cell>
          <cell r="EJ4">
            <v>230</v>
          </cell>
          <cell r="EK4">
            <v>15351</v>
          </cell>
          <cell r="EL4">
            <v>4</v>
          </cell>
          <cell r="EM4">
            <v>62</v>
          </cell>
          <cell r="EN4">
            <v>63</v>
          </cell>
          <cell r="EO4">
            <v>104</v>
          </cell>
          <cell r="EP4">
            <v>1860</v>
          </cell>
          <cell r="EQ4">
            <v>15097</v>
          </cell>
        </row>
        <row r="5">
          <cell r="DU5">
            <v>437</v>
          </cell>
          <cell r="DV5">
            <v>53</v>
          </cell>
          <cell r="DW5">
            <v>1006</v>
          </cell>
          <cell r="DX5">
            <v>58</v>
          </cell>
          <cell r="DY5">
            <v>149</v>
          </cell>
          <cell r="DZ5">
            <v>13</v>
          </cell>
          <cell r="EA5">
            <v>1716</v>
          </cell>
          <cell r="ED5">
            <v>4641</v>
          </cell>
          <cell r="EG5">
            <v>28517</v>
          </cell>
          <cell r="EJ5">
            <v>3041</v>
          </cell>
          <cell r="EK5">
            <v>36199</v>
          </cell>
          <cell r="EL5">
            <v>4</v>
          </cell>
          <cell r="EM5">
            <v>36</v>
          </cell>
          <cell r="EN5">
            <v>117</v>
          </cell>
          <cell r="EO5">
            <v>392</v>
          </cell>
          <cell r="EP5">
            <v>1492</v>
          </cell>
          <cell r="EQ5">
            <v>12047</v>
          </cell>
        </row>
        <row r="6">
          <cell r="DU6">
            <v>157</v>
          </cell>
          <cell r="DV6">
            <v>19</v>
          </cell>
          <cell r="DW6">
            <v>193</v>
          </cell>
          <cell r="DX6">
            <v>29</v>
          </cell>
          <cell r="DY6">
            <v>22</v>
          </cell>
          <cell r="DZ6">
            <v>0</v>
          </cell>
          <cell r="EA6">
            <v>420</v>
          </cell>
          <cell r="ED6">
            <v>947</v>
          </cell>
          <cell r="EG6">
            <v>5538</v>
          </cell>
          <cell r="EJ6">
            <v>287</v>
          </cell>
          <cell r="EK6">
            <v>6772</v>
          </cell>
          <cell r="EL6">
            <v>19</v>
          </cell>
          <cell r="EM6">
            <v>45</v>
          </cell>
          <cell r="EN6">
            <v>128</v>
          </cell>
          <cell r="EO6">
            <v>271</v>
          </cell>
          <cell r="EP6">
            <v>76</v>
          </cell>
          <cell r="EQ6">
            <v>545</v>
          </cell>
        </row>
        <row r="7">
          <cell r="DU7">
            <v>491</v>
          </cell>
          <cell r="DV7">
            <v>128</v>
          </cell>
          <cell r="DW7">
            <v>1089</v>
          </cell>
          <cell r="DX7">
            <v>134</v>
          </cell>
          <cell r="DY7">
            <v>362</v>
          </cell>
          <cell r="DZ7">
            <v>4</v>
          </cell>
          <cell r="EA7">
            <v>2208</v>
          </cell>
          <cell r="ED7">
            <v>7526</v>
          </cell>
          <cell r="EG7">
            <v>39700</v>
          </cell>
          <cell r="EJ7">
            <v>4864</v>
          </cell>
          <cell r="EK7">
            <v>52090</v>
          </cell>
          <cell r="EL7">
            <v>1</v>
          </cell>
          <cell r="EM7">
            <v>8</v>
          </cell>
          <cell r="EN7">
            <v>96</v>
          </cell>
          <cell r="EO7">
            <v>453</v>
          </cell>
          <cell r="EP7">
            <v>515</v>
          </cell>
          <cell r="EQ7">
            <v>5122</v>
          </cell>
        </row>
        <row r="8">
          <cell r="DU8">
            <v>200</v>
          </cell>
          <cell r="DV8">
            <v>7</v>
          </cell>
          <cell r="DW8">
            <v>944</v>
          </cell>
          <cell r="DX8">
            <v>266</v>
          </cell>
          <cell r="DY8">
            <v>17</v>
          </cell>
          <cell r="DZ8">
            <v>0</v>
          </cell>
          <cell r="EA8">
            <v>1434</v>
          </cell>
          <cell r="ED8">
            <v>2256</v>
          </cell>
          <cell r="EG8">
            <v>22258</v>
          </cell>
          <cell r="EJ8">
            <v>402</v>
          </cell>
          <cell r="EK8">
            <v>24916</v>
          </cell>
          <cell r="EL8">
            <v>68</v>
          </cell>
          <cell r="EM8">
            <v>115</v>
          </cell>
          <cell r="EN8">
            <v>223</v>
          </cell>
          <cell r="EO8">
            <v>718</v>
          </cell>
          <cell r="EP8">
            <v>1429</v>
          </cell>
          <cell r="EQ8">
            <v>16975</v>
          </cell>
        </row>
        <row r="9">
          <cell r="DU9">
            <v>534</v>
          </cell>
          <cell r="DV9">
            <v>1</v>
          </cell>
          <cell r="DW9">
            <v>928</v>
          </cell>
          <cell r="DX9">
            <v>915</v>
          </cell>
          <cell r="DY9">
            <v>138</v>
          </cell>
          <cell r="DZ9">
            <v>0</v>
          </cell>
          <cell r="EA9">
            <v>2516</v>
          </cell>
          <cell r="ED9">
            <v>9999</v>
          </cell>
          <cell r="EG9">
            <v>40731</v>
          </cell>
          <cell r="EJ9">
            <v>1380</v>
          </cell>
          <cell r="EK9">
            <v>52110</v>
          </cell>
          <cell r="EL9">
            <v>2</v>
          </cell>
          <cell r="EM9">
            <v>5</v>
          </cell>
          <cell r="EN9">
            <v>237</v>
          </cell>
          <cell r="EO9">
            <v>747</v>
          </cell>
          <cell r="EP9">
            <v>6752</v>
          </cell>
          <cell r="EQ9">
            <v>29589</v>
          </cell>
        </row>
        <row r="10">
          <cell r="DU10">
            <v>210</v>
          </cell>
          <cell r="DV10">
            <v>0</v>
          </cell>
          <cell r="DW10">
            <v>337</v>
          </cell>
          <cell r="DX10">
            <v>72</v>
          </cell>
          <cell r="DY10">
            <v>10</v>
          </cell>
          <cell r="DZ10">
            <v>0</v>
          </cell>
          <cell r="EA10">
            <v>629</v>
          </cell>
          <cell r="ED10">
            <v>3299</v>
          </cell>
          <cell r="EG10">
            <v>10602</v>
          </cell>
          <cell r="EJ10">
            <v>118</v>
          </cell>
          <cell r="EK10">
            <v>14019</v>
          </cell>
          <cell r="EL10">
            <v>2</v>
          </cell>
          <cell r="EM10">
            <v>0</v>
          </cell>
          <cell r="EN10">
            <v>16</v>
          </cell>
          <cell r="EO10">
            <v>70</v>
          </cell>
          <cell r="EP10">
            <v>293</v>
          </cell>
          <cell r="EQ10">
            <v>3650</v>
          </cell>
        </row>
        <row r="11">
          <cell r="DU11">
            <v>250</v>
          </cell>
          <cell r="DV11">
            <v>0</v>
          </cell>
          <cell r="DW11">
            <v>694</v>
          </cell>
          <cell r="DX11">
            <v>39</v>
          </cell>
          <cell r="DY11">
            <v>117</v>
          </cell>
          <cell r="DZ11">
            <v>1</v>
          </cell>
          <cell r="EA11">
            <v>1101</v>
          </cell>
          <cell r="ED11">
            <v>2865</v>
          </cell>
          <cell r="EG11">
            <v>24267</v>
          </cell>
          <cell r="EJ11">
            <v>795</v>
          </cell>
          <cell r="EK11">
            <v>27927</v>
          </cell>
          <cell r="EL11">
            <v>0</v>
          </cell>
          <cell r="EM11">
            <v>0</v>
          </cell>
          <cell r="EN11">
            <v>46</v>
          </cell>
          <cell r="EO11">
            <v>226</v>
          </cell>
          <cell r="EP11">
            <v>3335</v>
          </cell>
          <cell r="EQ11">
            <v>8250</v>
          </cell>
        </row>
        <row r="12">
          <cell r="DW12">
            <v>2257</v>
          </cell>
          <cell r="DX12">
            <v>68</v>
          </cell>
          <cell r="EA12">
            <v>3831</v>
          </cell>
          <cell r="ED12">
            <v>20330</v>
          </cell>
          <cell r="EG12">
            <v>57513</v>
          </cell>
          <cell r="EJ12">
            <v>516</v>
          </cell>
          <cell r="EK12">
            <v>78359</v>
          </cell>
          <cell r="EL12">
            <v>1134</v>
          </cell>
          <cell r="EM12">
            <v>9155</v>
          </cell>
          <cell r="EN12">
            <v>335</v>
          </cell>
          <cell r="EO12">
            <v>1967</v>
          </cell>
          <cell r="EP12">
            <v>611</v>
          </cell>
          <cell r="EQ12">
            <v>3154</v>
          </cell>
        </row>
        <row r="13">
          <cell r="DU13">
            <v>219</v>
          </cell>
          <cell r="DV13">
            <v>79</v>
          </cell>
          <cell r="DW13">
            <v>267</v>
          </cell>
          <cell r="DX13">
            <v>353</v>
          </cell>
          <cell r="DY13">
            <v>16</v>
          </cell>
          <cell r="DZ13">
            <v>4</v>
          </cell>
          <cell r="EA13">
            <v>938</v>
          </cell>
          <cell r="ED13">
            <v>5302</v>
          </cell>
          <cell r="EG13">
            <v>17446</v>
          </cell>
          <cell r="EJ13">
            <v>237</v>
          </cell>
          <cell r="EK13">
            <v>22985</v>
          </cell>
          <cell r="EL13">
            <v>0</v>
          </cell>
          <cell r="EM13">
            <v>0</v>
          </cell>
          <cell r="EN13">
            <v>17</v>
          </cell>
          <cell r="EO13">
            <v>56</v>
          </cell>
          <cell r="EP13">
            <v>589</v>
          </cell>
          <cell r="EQ13">
            <v>4506</v>
          </cell>
        </row>
        <row r="14">
          <cell r="DU14">
            <v>495</v>
          </cell>
          <cell r="DV14">
            <v>88</v>
          </cell>
          <cell r="DW14">
            <v>833</v>
          </cell>
          <cell r="DX14">
            <v>387</v>
          </cell>
          <cell r="DY14">
            <v>152</v>
          </cell>
          <cell r="DZ14">
            <v>15</v>
          </cell>
          <cell r="EA14">
            <v>1970</v>
          </cell>
          <cell r="ED14">
            <v>7384</v>
          </cell>
          <cell r="EG14">
            <v>48073</v>
          </cell>
          <cell r="EJ14">
            <v>2176</v>
          </cell>
          <cell r="EK14">
            <v>57633</v>
          </cell>
          <cell r="EL14">
            <v>73</v>
          </cell>
          <cell r="EM14">
            <v>491</v>
          </cell>
          <cell r="EN14">
            <v>203</v>
          </cell>
          <cell r="EO14">
            <v>1022</v>
          </cell>
          <cell r="EP14">
            <v>2075</v>
          </cell>
          <cell r="EQ14">
            <v>27680</v>
          </cell>
        </row>
      </sheetData>
      <sheetData sheetId="16">
        <row r="4">
          <cell r="DU4">
            <v>311</v>
          </cell>
          <cell r="DV4">
            <v>48</v>
          </cell>
          <cell r="DW4">
            <v>887</v>
          </cell>
          <cell r="DX4">
            <v>71</v>
          </cell>
          <cell r="DY4">
            <v>86</v>
          </cell>
          <cell r="DZ4">
            <v>0</v>
          </cell>
          <cell r="EA4">
            <v>1403</v>
          </cell>
          <cell r="ED4">
            <v>13930</v>
          </cell>
          <cell r="EG4">
            <v>22862</v>
          </cell>
          <cell r="EJ4">
            <v>929</v>
          </cell>
          <cell r="EK4">
            <v>37721</v>
          </cell>
          <cell r="EL4">
            <v>26</v>
          </cell>
          <cell r="EM4">
            <v>98</v>
          </cell>
          <cell r="EN4">
            <v>25</v>
          </cell>
          <cell r="EO4">
            <v>77</v>
          </cell>
          <cell r="EP4">
            <v>283</v>
          </cell>
          <cell r="EQ4">
            <v>3600</v>
          </cell>
        </row>
        <row r="5">
          <cell r="DU5">
            <v>22</v>
          </cell>
          <cell r="DV5">
            <v>2</v>
          </cell>
          <cell r="DW5">
            <v>197</v>
          </cell>
          <cell r="DX5">
            <v>148</v>
          </cell>
          <cell r="EA5">
            <v>369</v>
          </cell>
          <cell r="ED5">
            <v>615</v>
          </cell>
          <cell r="EG5">
            <v>6296</v>
          </cell>
          <cell r="EK5">
            <v>6911</v>
          </cell>
          <cell r="EL5">
            <v>0</v>
          </cell>
          <cell r="EM5">
            <v>0</v>
          </cell>
          <cell r="EN5">
            <v>5</v>
          </cell>
          <cell r="EO5">
            <v>30</v>
          </cell>
        </row>
        <row r="6">
          <cell r="DU6">
            <v>1</v>
          </cell>
          <cell r="DV6">
            <v>0</v>
          </cell>
          <cell r="DW6">
            <v>115</v>
          </cell>
          <cell r="DX6">
            <v>216</v>
          </cell>
          <cell r="EA6">
            <v>332</v>
          </cell>
          <cell r="ED6">
            <v>8</v>
          </cell>
          <cell r="EG6">
            <v>4673</v>
          </cell>
          <cell r="EK6">
            <v>4681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180</v>
          </cell>
          <cell r="EQ6">
            <v>2236</v>
          </cell>
        </row>
        <row r="7">
          <cell r="DU7">
            <v>758</v>
          </cell>
          <cell r="DV7">
            <v>2</v>
          </cell>
          <cell r="DW7">
            <v>200</v>
          </cell>
          <cell r="EA7">
            <v>960</v>
          </cell>
          <cell r="ED7">
            <v>12593</v>
          </cell>
          <cell r="EG7">
            <v>4909</v>
          </cell>
          <cell r="EK7">
            <v>17502</v>
          </cell>
          <cell r="EL7">
            <v>2</v>
          </cell>
          <cell r="EM7">
            <v>7</v>
          </cell>
          <cell r="EN7">
            <v>63</v>
          </cell>
          <cell r="EO7">
            <v>312</v>
          </cell>
        </row>
        <row r="8">
          <cell r="DU8">
            <v>466</v>
          </cell>
          <cell r="DV8">
            <v>15</v>
          </cell>
          <cell r="DW8">
            <v>2067</v>
          </cell>
          <cell r="DX8">
            <v>2954</v>
          </cell>
          <cell r="DY8">
            <v>22</v>
          </cell>
          <cell r="EA8">
            <v>5524</v>
          </cell>
          <cell r="ED8">
            <v>21074</v>
          </cell>
          <cell r="EG8">
            <v>87868</v>
          </cell>
          <cell r="EJ8">
            <v>219</v>
          </cell>
          <cell r="EK8">
            <v>109161</v>
          </cell>
          <cell r="EL8">
            <v>2</v>
          </cell>
          <cell r="EM8">
            <v>36</v>
          </cell>
          <cell r="EN8">
            <v>95</v>
          </cell>
          <cell r="EO8">
            <v>212</v>
          </cell>
          <cell r="EP8">
            <v>1165</v>
          </cell>
          <cell r="EQ8">
            <v>15717</v>
          </cell>
        </row>
        <row r="9">
          <cell r="DU9">
            <v>162</v>
          </cell>
          <cell r="DV9">
            <v>47</v>
          </cell>
          <cell r="DW9">
            <v>760</v>
          </cell>
          <cell r="DX9">
            <v>100</v>
          </cell>
          <cell r="DY9">
            <v>93</v>
          </cell>
          <cell r="DZ9">
            <v>31</v>
          </cell>
          <cell r="EA9">
            <v>1193</v>
          </cell>
          <cell r="ED9">
            <v>3770</v>
          </cell>
          <cell r="EG9">
            <v>18793</v>
          </cell>
          <cell r="EJ9">
            <v>3022</v>
          </cell>
          <cell r="EK9">
            <v>25585</v>
          </cell>
          <cell r="EL9">
            <v>6</v>
          </cell>
          <cell r="EM9">
            <v>110</v>
          </cell>
          <cell r="EN9">
            <v>35</v>
          </cell>
          <cell r="EO9">
            <v>399</v>
          </cell>
          <cell r="EP9">
            <v>101</v>
          </cell>
          <cell r="EQ9">
            <v>932</v>
          </cell>
        </row>
        <row r="10">
          <cell r="DU10">
            <v>1007</v>
          </cell>
          <cell r="DV10">
            <v>57</v>
          </cell>
          <cell r="DW10">
            <v>1453</v>
          </cell>
          <cell r="DX10">
            <v>31</v>
          </cell>
          <cell r="DY10">
            <v>155</v>
          </cell>
          <cell r="DZ10">
            <v>5</v>
          </cell>
          <cell r="EA10">
            <v>2708</v>
          </cell>
          <cell r="ED10">
            <v>7429</v>
          </cell>
          <cell r="EG10">
            <v>30646</v>
          </cell>
          <cell r="EJ10">
            <v>1900</v>
          </cell>
          <cell r="EK10">
            <v>39975</v>
          </cell>
          <cell r="EL10">
            <v>13</v>
          </cell>
          <cell r="EM10">
            <v>66</v>
          </cell>
          <cell r="EN10">
            <v>263</v>
          </cell>
          <cell r="EO10">
            <v>3471</v>
          </cell>
          <cell r="EP10">
            <v>674</v>
          </cell>
          <cell r="EQ10">
            <v>4495</v>
          </cell>
        </row>
        <row r="11">
          <cell r="DU11">
            <v>56</v>
          </cell>
          <cell r="DV11">
            <v>20</v>
          </cell>
          <cell r="DW11">
            <v>300</v>
          </cell>
          <cell r="DX11">
            <v>0</v>
          </cell>
          <cell r="DY11">
            <v>11</v>
          </cell>
          <cell r="DZ11">
            <v>0</v>
          </cell>
          <cell r="EA11">
            <v>387</v>
          </cell>
          <cell r="ED11">
            <v>459</v>
          </cell>
          <cell r="EG11">
            <v>7687</v>
          </cell>
          <cell r="EJ11">
            <v>120</v>
          </cell>
          <cell r="EK11">
            <v>8266</v>
          </cell>
          <cell r="EL11">
            <v>0</v>
          </cell>
          <cell r="EM11">
            <v>0</v>
          </cell>
          <cell r="EN11">
            <v>45</v>
          </cell>
          <cell r="EO11">
            <v>257</v>
          </cell>
          <cell r="EP11">
            <v>1106</v>
          </cell>
          <cell r="EQ11">
            <v>19006</v>
          </cell>
        </row>
        <row r="12">
          <cell r="DU12">
            <v>58</v>
          </cell>
          <cell r="DV12">
            <v>70</v>
          </cell>
          <cell r="DW12">
            <v>112</v>
          </cell>
          <cell r="DX12">
            <v>2</v>
          </cell>
          <cell r="DY12">
            <v>25</v>
          </cell>
          <cell r="EA12">
            <v>267</v>
          </cell>
          <cell r="ED12">
            <v>1369</v>
          </cell>
          <cell r="EG12">
            <v>3434</v>
          </cell>
          <cell r="EJ12">
            <v>247</v>
          </cell>
          <cell r="EK12">
            <v>5050</v>
          </cell>
          <cell r="EL12">
            <v>4</v>
          </cell>
          <cell r="EM12">
            <v>28</v>
          </cell>
          <cell r="EN12">
            <v>9</v>
          </cell>
          <cell r="EO12">
            <v>53</v>
          </cell>
          <cell r="EP12">
            <v>37</v>
          </cell>
          <cell r="EQ12">
            <v>347</v>
          </cell>
        </row>
        <row r="13">
          <cell r="DU13">
            <v>286</v>
          </cell>
          <cell r="DV13">
            <v>23</v>
          </cell>
          <cell r="DW13">
            <v>1049</v>
          </cell>
          <cell r="DX13">
            <v>33</v>
          </cell>
          <cell r="DY13">
            <v>34</v>
          </cell>
          <cell r="DZ13">
            <v>0</v>
          </cell>
          <cell r="EA13">
            <v>1425</v>
          </cell>
          <cell r="ED13">
            <v>3400</v>
          </cell>
          <cell r="EG13">
            <v>18133</v>
          </cell>
          <cell r="EJ13">
            <v>1030</v>
          </cell>
          <cell r="EK13">
            <v>22563</v>
          </cell>
          <cell r="EL13">
            <v>15</v>
          </cell>
          <cell r="EM13">
            <v>66</v>
          </cell>
          <cell r="EN13">
            <v>167</v>
          </cell>
          <cell r="EO13">
            <v>997</v>
          </cell>
          <cell r="EP13">
            <v>385</v>
          </cell>
          <cell r="EQ13">
            <v>15645</v>
          </cell>
        </row>
        <row r="14">
          <cell r="DU14">
            <v>209</v>
          </cell>
          <cell r="DV14">
            <v>4</v>
          </cell>
          <cell r="DW14">
            <v>391</v>
          </cell>
          <cell r="DX14">
            <v>8</v>
          </cell>
          <cell r="DY14">
            <v>31</v>
          </cell>
          <cell r="DZ14">
            <v>1</v>
          </cell>
          <cell r="EA14">
            <v>644</v>
          </cell>
          <cell r="ED14">
            <v>2004</v>
          </cell>
          <cell r="EG14">
            <v>9980</v>
          </cell>
          <cell r="EJ14">
            <v>374</v>
          </cell>
          <cell r="EK14">
            <v>12358</v>
          </cell>
          <cell r="EL14">
            <v>4</v>
          </cell>
          <cell r="EM14">
            <v>13</v>
          </cell>
          <cell r="EN14">
            <v>45</v>
          </cell>
          <cell r="EO14">
            <v>254</v>
          </cell>
          <cell r="EP14">
            <v>183</v>
          </cell>
          <cell r="EQ14">
            <v>9323</v>
          </cell>
        </row>
        <row r="15">
          <cell r="DU15">
            <v>6</v>
          </cell>
          <cell r="DV15">
            <v>10</v>
          </cell>
          <cell r="DW15">
            <v>126</v>
          </cell>
          <cell r="DX15">
            <v>48</v>
          </cell>
          <cell r="DY15">
            <v>12</v>
          </cell>
          <cell r="DZ15">
            <v>5</v>
          </cell>
          <cell r="EA15">
            <v>207</v>
          </cell>
          <cell r="ED15">
            <v>1057</v>
          </cell>
          <cell r="EG15">
            <v>9598</v>
          </cell>
          <cell r="EJ15">
            <v>1264</v>
          </cell>
          <cell r="EK15">
            <v>11919</v>
          </cell>
          <cell r="EL15">
            <v>1</v>
          </cell>
          <cell r="EM15">
            <v>26</v>
          </cell>
          <cell r="EN15">
            <v>3</v>
          </cell>
          <cell r="EO15">
            <v>31</v>
          </cell>
          <cell r="EP15">
            <v>660</v>
          </cell>
          <cell r="EQ15">
            <v>7613</v>
          </cell>
        </row>
        <row r="16">
          <cell r="DU16">
            <v>23</v>
          </cell>
          <cell r="DV16">
            <v>25</v>
          </cell>
          <cell r="DW16">
            <v>144</v>
          </cell>
          <cell r="DX16">
            <v>864</v>
          </cell>
          <cell r="DY16">
            <v>57</v>
          </cell>
          <cell r="DZ16">
            <v>25</v>
          </cell>
          <cell r="EA16">
            <v>1138</v>
          </cell>
          <cell r="ED16">
            <v>1017</v>
          </cell>
          <cell r="EG16">
            <v>5700</v>
          </cell>
          <cell r="EJ16">
            <v>1651</v>
          </cell>
          <cell r="EK16">
            <v>8368</v>
          </cell>
          <cell r="EL16">
            <v>26</v>
          </cell>
          <cell r="EM16">
            <v>192</v>
          </cell>
          <cell r="EN16">
            <v>28</v>
          </cell>
          <cell r="EO16">
            <v>176</v>
          </cell>
          <cell r="EP16">
            <v>38</v>
          </cell>
          <cell r="EQ16">
            <v>422</v>
          </cell>
        </row>
        <row r="17">
          <cell r="DU17">
            <v>734</v>
          </cell>
          <cell r="DV17">
            <v>58</v>
          </cell>
          <cell r="DW17">
            <v>1945</v>
          </cell>
          <cell r="DX17">
            <v>662</v>
          </cell>
          <cell r="DY17">
            <v>554</v>
          </cell>
          <cell r="DZ17">
            <v>26</v>
          </cell>
          <cell r="EA17">
            <v>3979</v>
          </cell>
          <cell r="ED17">
            <v>12422</v>
          </cell>
          <cell r="EG17">
            <v>75265</v>
          </cell>
          <cell r="EJ17">
            <v>12556</v>
          </cell>
          <cell r="EK17">
            <v>100243</v>
          </cell>
          <cell r="EL17">
            <v>157</v>
          </cell>
          <cell r="EM17">
            <v>4298</v>
          </cell>
          <cell r="EN17">
            <v>213</v>
          </cell>
          <cell r="EO17">
            <v>1005</v>
          </cell>
          <cell r="EP17">
            <v>10600</v>
          </cell>
          <cell r="EQ17">
            <v>64499</v>
          </cell>
        </row>
        <row r="18">
          <cell r="DU18">
            <v>1041</v>
          </cell>
          <cell r="DV18">
            <v>67</v>
          </cell>
          <cell r="DW18">
            <v>1684</v>
          </cell>
          <cell r="DX18">
            <v>569</v>
          </cell>
          <cell r="DY18">
            <v>186</v>
          </cell>
          <cell r="DZ18">
            <v>89</v>
          </cell>
          <cell r="EA18">
            <v>3636</v>
          </cell>
          <cell r="ED18">
            <v>15393</v>
          </cell>
          <cell r="EG18">
            <v>55214</v>
          </cell>
          <cell r="EJ18">
            <v>6132</v>
          </cell>
          <cell r="EK18">
            <v>76739</v>
          </cell>
          <cell r="EL18">
            <v>34</v>
          </cell>
          <cell r="EM18">
            <v>289</v>
          </cell>
          <cell r="EN18">
            <v>193</v>
          </cell>
          <cell r="EO18">
            <v>2515</v>
          </cell>
          <cell r="EP18">
            <v>901</v>
          </cell>
          <cell r="EQ18">
            <v>9979</v>
          </cell>
        </row>
        <row r="19">
          <cell r="DU19">
            <v>77</v>
          </cell>
          <cell r="DV19">
            <v>11</v>
          </cell>
          <cell r="DW19">
            <v>126</v>
          </cell>
          <cell r="DX19">
            <v>655</v>
          </cell>
          <cell r="DY19">
            <v>74</v>
          </cell>
          <cell r="DZ19">
            <v>0</v>
          </cell>
          <cell r="EA19">
            <v>943</v>
          </cell>
          <cell r="ED19">
            <v>845</v>
          </cell>
          <cell r="EG19">
            <v>29821</v>
          </cell>
          <cell r="EJ19">
            <v>631</v>
          </cell>
          <cell r="EK19">
            <v>31297</v>
          </cell>
          <cell r="EL19">
            <v>0</v>
          </cell>
          <cell r="EM19">
            <v>0</v>
          </cell>
          <cell r="EN19">
            <v>32</v>
          </cell>
          <cell r="EO19">
            <v>39</v>
          </cell>
          <cell r="EP19">
            <v>1056</v>
          </cell>
          <cell r="EQ19">
            <v>8509</v>
          </cell>
        </row>
        <row r="20">
          <cell r="DU20">
            <v>29</v>
          </cell>
          <cell r="DV20">
            <v>3</v>
          </cell>
          <cell r="DW20">
            <v>95</v>
          </cell>
          <cell r="DX20">
            <v>5</v>
          </cell>
          <cell r="DY20">
            <v>1</v>
          </cell>
          <cell r="DZ20">
            <v>-1</v>
          </cell>
          <cell r="EA20">
            <v>133</v>
          </cell>
          <cell r="ED20">
            <v>496</v>
          </cell>
          <cell r="EG20">
            <v>2496</v>
          </cell>
          <cell r="EJ20">
            <v>10</v>
          </cell>
          <cell r="EK20">
            <v>3002</v>
          </cell>
          <cell r="EL20">
            <v>1</v>
          </cell>
          <cell r="EM20">
            <v>100</v>
          </cell>
          <cell r="EN20">
            <v>29</v>
          </cell>
          <cell r="EO20">
            <v>161</v>
          </cell>
          <cell r="EP20">
            <v>35</v>
          </cell>
          <cell r="EQ20">
            <v>629</v>
          </cell>
        </row>
        <row r="21">
          <cell r="DU21">
            <v>1211</v>
          </cell>
          <cell r="DV21">
            <v>543</v>
          </cell>
          <cell r="DW21">
            <v>3314</v>
          </cell>
          <cell r="DX21">
            <v>554</v>
          </cell>
          <cell r="DY21">
            <v>1043</v>
          </cell>
          <cell r="DZ21">
            <v>536</v>
          </cell>
          <cell r="EA21">
            <v>7201</v>
          </cell>
          <cell r="ED21">
            <v>19355</v>
          </cell>
          <cell r="EG21">
            <v>127338</v>
          </cell>
          <cell r="EJ21">
            <v>10934</v>
          </cell>
          <cell r="EK21">
            <v>157627</v>
          </cell>
          <cell r="EL21">
            <v>3</v>
          </cell>
          <cell r="EM21">
            <v>22</v>
          </cell>
          <cell r="EN21">
            <v>356</v>
          </cell>
          <cell r="EO21">
            <v>711</v>
          </cell>
          <cell r="EP21">
            <v>12228</v>
          </cell>
          <cell r="EQ21">
            <v>52187</v>
          </cell>
        </row>
        <row r="22">
          <cell r="DU22">
            <v>41</v>
          </cell>
          <cell r="DV22">
            <v>25</v>
          </cell>
          <cell r="DW22">
            <v>70</v>
          </cell>
          <cell r="DX22">
            <v>392</v>
          </cell>
          <cell r="EA22">
            <v>528</v>
          </cell>
          <cell r="ED22">
            <v>1207</v>
          </cell>
          <cell r="EG22">
            <v>10826</v>
          </cell>
          <cell r="EK22">
            <v>12033</v>
          </cell>
          <cell r="EL22">
            <v>1</v>
          </cell>
          <cell r="EM22">
            <v>0</v>
          </cell>
          <cell r="EN22">
            <v>0</v>
          </cell>
          <cell r="EO22">
            <v>0</v>
          </cell>
          <cell r="EP22">
            <v>444</v>
          </cell>
          <cell r="EQ22">
            <v>2968</v>
          </cell>
        </row>
        <row r="23">
          <cell r="DU23">
            <v>583</v>
          </cell>
          <cell r="DV23">
            <v>420</v>
          </cell>
          <cell r="DW23">
            <v>1652</v>
          </cell>
          <cell r="DX23">
            <v>362</v>
          </cell>
          <cell r="DY23">
            <v>229</v>
          </cell>
          <cell r="DZ23">
            <v>14</v>
          </cell>
          <cell r="EA23">
            <v>3260</v>
          </cell>
          <cell r="ED23">
            <v>12584</v>
          </cell>
          <cell r="EG23">
            <v>64132</v>
          </cell>
          <cell r="EJ23">
            <v>2049</v>
          </cell>
          <cell r="EK23">
            <v>78765</v>
          </cell>
          <cell r="EL23">
            <v>710</v>
          </cell>
          <cell r="EM23">
            <v>3360</v>
          </cell>
          <cell r="EN23">
            <v>2705</v>
          </cell>
          <cell r="EO23">
            <v>48721</v>
          </cell>
          <cell r="EP23">
            <v>3604</v>
          </cell>
          <cell r="EQ23">
            <v>45179</v>
          </cell>
        </row>
        <row r="24">
          <cell r="DU24">
            <v>0</v>
          </cell>
          <cell r="DV24">
            <v>0</v>
          </cell>
          <cell r="DW24">
            <v>240</v>
          </cell>
          <cell r="DX24">
            <v>5</v>
          </cell>
          <cell r="DY24">
            <v>0</v>
          </cell>
          <cell r="DZ24">
            <v>0</v>
          </cell>
          <cell r="EA24">
            <v>245</v>
          </cell>
          <cell r="ED24">
            <v>0</v>
          </cell>
          <cell r="EG24">
            <v>3429</v>
          </cell>
          <cell r="EJ24">
            <v>0</v>
          </cell>
          <cell r="EK24">
            <v>3429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491</v>
          </cell>
          <cell r="EQ24">
            <v>5993</v>
          </cell>
        </row>
        <row r="25">
          <cell r="DU25">
            <v>1110</v>
          </cell>
          <cell r="DV25">
            <v>128</v>
          </cell>
          <cell r="DW25">
            <v>1488</v>
          </cell>
          <cell r="DX25">
            <v>265</v>
          </cell>
          <cell r="DY25">
            <v>221</v>
          </cell>
          <cell r="DZ25">
            <v>31</v>
          </cell>
          <cell r="EA25">
            <v>3243</v>
          </cell>
          <cell r="ED25">
            <v>10718</v>
          </cell>
          <cell r="EG25">
            <v>60781</v>
          </cell>
          <cell r="EJ25">
            <v>5532</v>
          </cell>
          <cell r="EK25">
            <v>77031</v>
          </cell>
          <cell r="EL25">
            <v>44</v>
          </cell>
          <cell r="EM25">
            <v>46</v>
          </cell>
          <cell r="EN25">
            <v>827</v>
          </cell>
          <cell r="EO25">
            <v>1046</v>
          </cell>
          <cell r="EP25">
            <v>185</v>
          </cell>
          <cell r="EQ25">
            <v>8575</v>
          </cell>
        </row>
        <row r="26">
          <cell r="DU26">
            <v>107</v>
          </cell>
          <cell r="DV26">
            <v>1</v>
          </cell>
          <cell r="DW26">
            <v>176</v>
          </cell>
          <cell r="DX26">
            <v>0</v>
          </cell>
          <cell r="DY26">
            <v>61</v>
          </cell>
          <cell r="DZ26">
            <v>3</v>
          </cell>
          <cell r="EA26">
            <v>348</v>
          </cell>
          <cell r="ED26">
            <v>1737</v>
          </cell>
          <cell r="EG26">
            <v>5111</v>
          </cell>
          <cell r="EJ26">
            <v>1184</v>
          </cell>
          <cell r="EK26">
            <v>8032</v>
          </cell>
          <cell r="EL26">
            <v>230</v>
          </cell>
          <cell r="EM26">
            <v>9335</v>
          </cell>
          <cell r="EN26">
            <v>0</v>
          </cell>
          <cell r="EO26">
            <v>0</v>
          </cell>
          <cell r="EP26">
            <v>200</v>
          </cell>
          <cell r="EQ26">
            <v>6300</v>
          </cell>
        </row>
        <row r="27">
          <cell r="DU27">
            <v>1081</v>
          </cell>
          <cell r="DV27">
            <v>171</v>
          </cell>
          <cell r="DW27">
            <v>1737</v>
          </cell>
          <cell r="DX27">
            <v>500</v>
          </cell>
          <cell r="DY27">
            <v>394</v>
          </cell>
          <cell r="DZ27">
            <v>10</v>
          </cell>
          <cell r="EA27">
            <v>3893</v>
          </cell>
          <cell r="ED27">
            <v>9252</v>
          </cell>
          <cell r="EG27">
            <v>68223</v>
          </cell>
          <cell r="EJ27">
            <v>3734</v>
          </cell>
          <cell r="EK27">
            <v>81209</v>
          </cell>
          <cell r="EL27">
            <v>26</v>
          </cell>
          <cell r="EM27">
            <v>509</v>
          </cell>
          <cell r="EN27">
            <v>203</v>
          </cell>
          <cell r="EO27">
            <v>1027</v>
          </cell>
          <cell r="EP27">
            <v>5705</v>
          </cell>
          <cell r="EQ27">
            <v>33488</v>
          </cell>
        </row>
        <row r="28">
          <cell r="DU28">
            <v>76</v>
          </cell>
          <cell r="DV28">
            <v>15</v>
          </cell>
          <cell r="DW28">
            <v>208</v>
          </cell>
          <cell r="DX28">
            <v>23</v>
          </cell>
          <cell r="DY28">
            <v>15</v>
          </cell>
          <cell r="EA28">
            <v>337</v>
          </cell>
          <cell r="ED28">
            <v>1349</v>
          </cell>
          <cell r="EG28">
            <v>5554</v>
          </cell>
          <cell r="EJ28">
            <v>270</v>
          </cell>
          <cell r="EK28">
            <v>7173</v>
          </cell>
          <cell r="EL28">
            <v>0</v>
          </cell>
          <cell r="EM28">
            <v>0</v>
          </cell>
          <cell r="EN28">
            <v>25</v>
          </cell>
          <cell r="EO28">
            <v>62</v>
          </cell>
          <cell r="EP28">
            <v>179</v>
          </cell>
          <cell r="EQ28">
            <v>1623</v>
          </cell>
        </row>
        <row r="29">
          <cell r="DU29">
            <v>43</v>
          </cell>
          <cell r="DV29">
            <v>3</v>
          </cell>
          <cell r="DW29">
            <v>310</v>
          </cell>
          <cell r="DX29">
            <v>239</v>
          </cell>
          <cell r="DY29">
            <v>54</v>
          </cell>
          <cell r="DZ29">
            <v>7</v>
          </cell>
          <cell r="EA29">
            <v>656</v>
          </cell>
          <cell r="ED29">
            <v>503</v>
          </cell>
          <cell r="EG29">
            <v>14567</v>
          </cell>
          <cell r="EJ29">
            <v>209</v>
          </cell>
          <cell r="EK29">
            <v>15279</v>
          </cell>
          <cell r="EL29">
            <v>36</v>
          </cell>
          <cell r="EM29">
            <v>216</v>
          </cell>
          <cell r="EN29">
            <v>36</v>
          </cell>
          <cell r="EO29">
            <v>216</v>
          </cell>
          <cell r="EP29">
            <v>429</v>
          </cell>
          <cell r="EQ29">
            <v>1606</v>
          </cell>
        </row>
        <row r="30">
          <cell r="DU30">
            <v>380</v>
          </cell>
          <cell r="DV30">
            <v>12</v>
          </cell>
          <cell r="DW30">
            <v>499</v>
          </cell>
          <cell r="DX30">
            <v>2</v>
          </cell>
          <cell r="DY30">
            <v>52</v>
          </cell>
          <cell r="EA30">
            <v>945</v>
          </cell>
          <cell r="ED30">
            <v>3727</v>
          </cell>
          <cell r="EG30">
            <v>8669</v>
          </cell>
          <cell r="EJ30">
            <v>400</v>
          </cell>
          <cell r="EK30">
            <v>12796</v>
          </cell>
          <cell r="EL30">
            <v>2</v>
          </cell>
          <cell r="EM30">
            <v>12</v>
          </cell>
          <cell r="EN30">
            <v>3</v>
          </cell>
          <cell r="EO30">
            <v>62</v>
          </cell>
          <cell r="EP30">
            <v>1273</v>
          </cell>
          <cell r="EQ30">
            <v>16413</v>
          </cell>
        </row>
        <row r="31">
          <cell r="DU31">
            <v>378</v>
          </cell>
          <cell r="DV31">
            <v>1</v>
          </cell>
          <cell r="DW31">
            <v>575</v>
          </cell>
          <cell r="DX31">
            <v>31</v>
          </cell>
          <cell r="DY31">
            <v>71</v>
          </cell>
          <cell r="DZ31">
            <v>0</v>
          </cell>
          <cell r="EA31">
            <v>1056</v>
          </cell>
          <cell r="ED31">
            <v>4770</v>
          </cell>
          <cell r="EG31">
            <v>17448</v>
          </cell>
          <cell r="EJ31">
            <v>914</v>
          </cell>
          <cell r="EK31">
            <v>23132</v>
          </cell>
          <cell r="EL31">
            <v>0</v>
          </cell>
          <cell r="EM31">
            <v>0</v>
          </cell>
          <cell r="EN31">
            <v>45</v>
          </cell>
          <cell r="EO31">
            <v>248</v>
          </cell>
          <cell r="EP31">
            <v>3766</v>
          </cell>
        </row>
        <row r="32">
          <cell r="DU32">
            <v>272</v>
          </cell>
          <cell r="DV32">
            <v>0</v>
          </cell>
          <cell r="DW32">
            <v>390</v>
          </cell>
          <cell r="DX32">
            <v>0</v>
          </cell>
          <cell r="DY32">
            <v>175</v>
          </cell>
          <cell r="DZ32">
            <v>0</v>
          </cell>
          <cell r="EA32">
            <v>837</v>
          </cell>
          <cell r="ED32">
            <v>3720</v>
          </cell>
          <cell r="EG32">
            <v>12083</v>
          </cell>
          <cell r="EJ32">
            <v>1026</v>
          </cell>
          <cell r="EK32">
            <v>16829</v>
          </cell>
          <cell r="EL32">
            <v>1</v>
          </cell>
          <cell r="EM32">
            <v>5</v>
          </cell>
          <cell r="EN32">
            <v>7</v>
          </cell>
          <cell r="EO32">
            <v>211</v>
          </cell>
          <cell r="EP32">
            <v>1033</v>
          </cell>
          <cell r="EQ32">
            <v>9208</v>
          </cell>
        </row>
        <row r="33">
          <cell r="DU33">
            <v>137</v>
          </cell>
          <cell r="DV33">
            <v>24</v>
          </cell>
          <cell r="DW33">
            <v>614</v>
          </cell>
          <cell r="DX33">
            <v>99</v>
          </cell>
          <cell r="DY33">
            <v>55</v>
          </cell>
          <cell r="DZ33">
            <v>5</v>
          </cell>
          <cell r="EA33">
            <v>934</v>
          </cell>
          <cell r="ED33">
            <v>2225</v>
          </cell>
          <cell r="EG33">
            <v>17445</v>
          </cell>
          <cell r="EJ33">
            <v>1344</v>
          </cell>
          <cell r="EK33">
            <v>21014</v>
          </cell>
          <cell r="EL33">
            <v>0</v>
          </cell>
          <cell r="EM33">
            <v>0</v>
          </cell>
          <cell r="EN33">
            <v>115</v>
          </cell>
          <cell r="EO33">
            <v>269</v>
          </cell>
          <cell r="EP33">
            <v>372</v>
          </cell>
          <cell r="EQ33">
            <v>5426</v>
          </cell>
        </row>
        <row r="34">
          <cell r="DU34">
            <v>2</v>
          </cell>
          <cell r="DV34">
            <v>1</v>
          </cell>
          <cell r="DW34">
            <v>141</v>
          </cell>
          <cell r="DX34">
            <v>25</v>
          </cell>
          <cell r="DY34">
            <v>0</v>
          </cell>
          <cell r="DZ34">
            <v>0</v>
          </cell>
          <cell r="EA34">
            <v>169</v>
          </cell>
          <cell r="ED34">
            <v>70</v>
          </cell>
          <cell r="EG34">
            <v>5621</v>
          </cell>
          <cell r="EJ34">
            <v>0</v>
          </cell>
          <cell r="EK34">
            <v>5691</v>
          </cell>
          <cell r="EL34">
            <v>1</v>
          </cell>
          <cell r="EM34">
            <v>35</v>
          </cell>
          <cell r="EN34">
            <v>10</v>
          </cell>
          <cell r="EO34">
            <v>10</v>
          </cell>
          <cell r="EP34">
            <v>211</v>
          </cell>
          <cell r="EQ34">
            <v>2088</v>
          </cell>
        </row>
        <row r="35">
          <cell r="DU35">
            <v>84</v>
          </cell>
          <cell r="DV35">
            <v>1</v>
          </cell>
          <cell r="DW35">
            <v>264</v>
          </cell>
          <cell r="DX35">
            <v>8</v>
          </cell>
          <cell r="DY35">
            <v>128</v>
          </cell>
          <cell r="DZ35">
            <v>2</v>
          </cell>
          <cell r="EA35">
            <v>487</v>
          </cell>
          <cell r="ED35">
            <v>518</v>
          </cell>
          <cell r="EG35">
            <v>9813</v>
          </cell>
          <cell r="EJ35">
            <v>2141</v>
          </cell>
          <cell r="EK35">
            <v>12472</v>
          </cell>
          <cell r="EL35">
            <v>3</v>
          </cell>
          <cell r="EM35">
            <v>11</v>
          </cell>
          <cell r="EN35">
            <v>12</v>
          </cell>
          <cell r="EO35">
            <v>52</v>
          </cell>
          <cell r="EP35">
            <v>87</v>
          </cell>
          <cell r="EQ35">
            <v>904</v>
          </cell>
        </row>
        <row r="36">
          <cell r="DU36">
            <v>85</v>
          </cell>
          <cell r="DV36">
            <v>4</v>
          </cell>
          <cell r="DW36">
            <v>198</v>
          </cell>
          <cell r="DX36">
            <v>37</v>
          </cell>
          <cell r="DY36">
            <v>32</v>
          </cell>
          <cell r="DZ36">
            <v>4</v>
          </cell>
          <cell r="EA36">
            <v>360</v>
          </cell>
          <cell r="ED36">
            <v>1543</v>
          </cell>
          <cell r="EG36">
            <v>4573</v>
          </cell>
          <cell r="EJ36">
            <v>955</v>
          </cell>
          <cell r="EK36">
            <v>7071</v>
          </cell>
          <cell r="EL36">
            <v>4</v>
          </cell>
          <cell r="EM36">
            <v>51</v>
          </cell>
          <cell r="EN36">
            <v>4</v>
          </cell>
          <cell r="EO36">
            <v>54</v>
          </cell>
          <cell r="EP36">
            <v>422</v>
          </cell>
          <cell r="EQ36">
            <v>9942</v>
          </cell>
        </row>
        <row r="37">
          <cell r="DU37">
            <v>50</v>
          </cell>
          <cell r="DV37">
            <v>0</v>
          </cell>
          <cell r="DW37">
            <v>257</v>
          </cell>
          <cell r="DX37">
            <v>8</v>
          </cell>
          <cell r="DY37">
            <v>24</v>
          </cell>
          <cell r="DZ37">
            <v>1</v>
          </cell>
          <cell r="EA37">
            <v>340</v>
          </cell>
          <cell r="ED37">
            <v>587</v>
          </cell>
          <cell r="EG37">
            <v>5014</v>
          </cell>
          <cell r="EJ37">
            <v>365</v>
          </cell>
          <cell r="EK37">
            <v>5966</v>
          </cell>
          <cell r="EL37">
            <v>2</v>
          </cell>
          <cell r="EM37">
            <v>6</v>
          </cell>
          <cell r="EN37">
            <v>47</v>
          </cell>
          <cell r="EO37">
            <v>153</v>
          </cell>
          <cell r="EP37">
            <v>284</v>
          </cell>
          <cell r="EQ37">
            <v>1583</v>
          </cell>
        </row>
        <row r="38">
          <cell r="DU38">
            <v>2670</v>
          </cell>
          <cell r="DV38">
            <v>743</v>
          </cell>
          <cell r="DW38">
            <v>12208</v>
          </cell>
          <cell r="DX38">
            <v>3702</v>
          </cell>
          <cell r="DY38">
            <v>3137</v>
          </cell>
          <cell r="DZ38">
            <v>253</v>
          </cell>
          <cell r="EA38">
            <v>22713</v>
          </cell>
          <cell r="ED38">
            <v>32747</v>
          </cell>
          <cell r="EG38">
            <v>270205</v>
          </cell>
          <cell r="EJ38">
            <v>40205</v>
          </cell>
          <cell r="EK38">
            <v>343157</v>
          </cell>
          <cell r="EL38">
            <v>451</v>
          </cell>
          <cell r="EM38">
            <v>2762</v>
          </cell>
          <cell r="EN38">
            <v>1976</v>
          </cell>
          <cell r="EO38">
            <v>7856</v>
          </cell>
        </row>
        <row r="39">
          <cell r="DU39">
            <v>226</v>
          </cell>
          <cell r="DV39">
            <v>7</v>
          </cell>
          <cell r="DW39">
            <v>245</v>
          </cell>
          <cell r="DX39">
            <v>962</v>
          </cell>
          <cell r="DY39">
            <v>27</v>
          </cell>
          <cell r="DZ39">
            <v>5</v>
          </cell>
          <cell r="EA39">
            <v>1472</v>
          </cell>
          <cell r="ED39">
            <v>998</v>
          </cell>
          <cell r="EG39">
            <v>31233</v>
          </cell>
          <cell r="EJ39">
            <v>736</v>
          </cell>
          <cell r="EK39">
            <v>32967</v>
          </cell>
          <cell r="EL39">
            <v>59</v>
          </cell>
          <cell r="EM39">
            <v>477</v>
          </cell>
          <cell r="EN39">
            <v>102</v>
          </cell>
          <cell r="EO39">
            <v>231</v>
          </cell>
          <cell r="EP39">
            <v>423</v>
          </cell>
          <cell r="EQ39">
            <v>11949</v>
          </cell>
        </row>
        <row r="40">
          <cell r="DU40">
            <v>540</v>
          </cell>
          <cell r="DV40">
            <v>502</v>
          </cell>
          <cell r="DW40">
            <v>1521</v>
          </cell>
          <cell r="DX40">
            <v>534</v>
          </cell>
          <cell r="DY40">
            <v>92</v>
          </cell>
          <cell r="DZ40">
            <v>13</v>
          </cell>
          <cell r="EA40">
            <v>3202</v>
          </cell>
          <cell r="ED40">
            <v>8703</v>
          </cell>
          <cell r="EG40">
            <v>46453</v>
          </cell>
          <cell r="EJ40">
            <v>1880</v>
          </cell>
          <cell r="EK40">
            <v>57036</v>
          </cell>
          <cell r="EL40">
            <v>321</v>
          </cell>
          <cell r="EM40">
            <v>2171</v>
          </cell>
          <cell r="EN40">
            <v>446</v>
          </cell>
          <cell r="EO40">
            <v>2796</v>
          </cell>
          <cell r="EP40">
            <v>2083</v>
          </cell>
          <cell r="EQ40">
            <v>42511</v>
          </cell>
        </row>
        <row r="41">
          <cell r="DU41">
            <v>36</v>
          </cell>
          <cell r="DV41">
            <v>10</v>
          </cell>
          <cell r="DW41">
            <v>1042</v>
          </cell>
          <cell r="DX41">
            <v>7</v>
          </cell>
          <cell r="DY41">
            <v>117</v>
          </cell>
          <cell r="DZ41">
            <v>3</v>
          </cell>
          <cell r="EA41">
            <v>1215</v>
          </cell>
          <cell r="ED41">
            <v>515</v>
          </cell>
          <cell r="EG41">
            <v>32914</v>
          </cell>
          <cell r="EJ41">
            <v>1073</v>
          </cell>
          <cell r="EK41">
            <v>34502</v>
          </cell>
          <cell r="EL41">
            <v>0</v>
          </cell>
          <cell r="EM41">
            <v>0</v>
          </cell>
          <cell r="EN41">
            <v>13</v>
          </cell>
          <cell r="EO41">
            <v>320</v>
          </cell>
          <cell r="EP41">
            <v>163</v>
          </cell>
          <cell r="EQ41">
            <v>2840</v>
          </cell>
        </row>
        <row r="42">
          <cell r="DU42">
            <v>187</v>
          </cell>
          <cell r="DV42">
            <v>5</v>
          </cell>
          <cell r="DW42">
            <v>302</v>
          </cell>
          <cell r="DX42">
            <v>8</v>
          </cell>
          <cell r="DY42">
            <v>40</v>
          </cell>
          <cell r="DZ42">
            <v>0</v>
          </cell>
          <cell r="EA42">
            <v>542</v>
          </cell>
          <cell r="ED42">
            <v>1521</v>
          </cell>
          <cell r="EG42">
            <v>8662</v>
          </cell>
          <cell r="EJ42">
            <v>379</v>
          </cell>
          <cell r="EK42">
            <v>10562</v>
          </cell>
          <cell r="EL42">
            <v>4</v>
          </cell>
          <cell r="EM42">
            <v>8</v>
          </cell>
          <cell r="EN42">
            <v>37</v>
          </cell>
          <cell r="EO42">
            <v>65</v>
          </cell>
          <cell r="EP42">
            <v>2555</v>
          </cell>
          <cell r="EQ42">
            <v>6645</v>
          </cell>
        </row>
        <row r="43">
          <cell r="DU43">
            <v>55</v>
          </cell>
          <cell r="DV43">
            <v>4</v>
          </cell>
          <cell r="DW43">
            <v>383</v>
          </cell>
          <cell r="DX43">
            <v>10</v>
          </cell>
          <cell r="DY43">
            <v>9</v>
          </cell>
          <cell r="EA43">
            <v>461</v>
          </cell>
          <cell r="ED43">
            <v>1082</v>
          </cell>
          <cell r="EG43">
            <v>6585</v>
          </cell>
          <cell r="EJ43">
            <v>126</v>
          </cell>
          <cell r="EK43">
            <v>7793</v>
          </cell>
          <cell r="EL43">
            <v>14</v>
          </cell>
          <cell r="EM43">
            <v>45</v>
          </cell>
          <cell r="EN43">
            <v>20</v>
          </cell>
          <cell r="EO43">
            <v>33</v>
          </cell>
          <cell r="EP43">
            <v>715</v>
          </cell>
        </row>
        <row r="44">
          <cell r="DU44">
            <v>45</v>
          </cell>
          <cell r="DV44">
            <v>45</v>
          </cell>
          <cell r="DW44">
            <v>100</v>
          </cell>
          <cell r="DX44">
            <v>127</v>
          </cell>
          <cell r="DY44">
            <v>13</v>
          </cell>
          <cell r="EA44">
            <v>330</v>
          </cell>
          <cell r="ED44">
            <v>1574</v>
          </cell>
          <cell r="EG44">
            <v>6571</v>
          </cell>
          <cell r="EJ44">
            <v>82</v>
          </cell>
          <cell r="EK44">
            <v>8227</v>
          </cell>
          <cell r="EL44">
            <v>4</v>
          </cell>
          <cell r="EM44">
            <v>4</v>
          </cell>
          <cell r="EN44">
            <v>12</v>
          </cell>
          <cell r="EO44">
            <v>28</v>
          </cell>
          <cell r="EP44">
            <v>211</v>
          </cell>
          <cell r="EQ44">
            <v>2309</v>
          </cell>
        </row>
        <row r="45">
          <cell r="DU45">
            <v>103</v>
          </cell>
          <cell r="DV45">
            <v>3</v>
          </cell>
          <cell r="DW45">
            <v>389</v>
          </cell>
          <cell r="DX45">
            <v>258</v>
          </cell>
          <cell r="DY45">
            <v>49</v>
          </cell>
          <cell r="DZ45">
            <v>2</v>
          </cell>
          <cell r="EA45">
            <v>804</v>
          </cell>
          <cell r="ED45">
            <v>881</v>
          </cell>
          <cell r="EG45">
            <v>18965</v>
          </cell>
          <cell r="EJ45">
            <v>1029</v>
          </cell>
          <cell r="EK45">
            <v>20875</v>
          </cell>
          <cell r="EL45">
            <v>10</v>
          </cell>
          <cell r="EM45">
            <v>21</v>
          </cell>
          <cell r="EN45">
            <v>90</v>
          </cell>
          <cell r="EO45">
            <v>491</v>
          </cell>
          <cell r="EP45">
            <v>1977</v>
          </cell>
          <cell r="EQ45">
            <v>10968</v>
          </cell>
        </row>
        <row r="46">
          <cell r="DU46">
            <v>29</v>
          </cell>
          <cell r="DV46">
            <v>5</v>
          </cell>
          <cell r="DW46">
            <v>176</v>
          </cell>
          <cell r="DX46">
            <v>30</v>
          </cell>
          <cell r="DY46">
            <v>48</v>
          </cell>
          <cell r="DZ46">
            <v>0</v>
          </cell>
          <cell r="EA46">
            <v>288</v>
          </cell>
          <cell r="ED46">
            <v>949</v>
          </cell>
          <cell r="EG46">
            <v>3788</v>
          </cell>
          <cell r="EJ46">
            <v>366</v>
          </cell>
          <cell r="EK46">
            <v>5103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314</v>
          </cell>
          <cell r="EQ46">
            <v>4658</v>
          </cell>
        </row>
        <row r="47">
          <cell r="DU47">
            <v>137</v>
          </cell>
          <cell r="DV47">
            <v>38</v>
          </cell>
          <cell r="DW47">
            <v>953</v>
          </cell>
          <cell r="DX47">
            <v>486</v>
          </cell>
          <cell r="DY47">
            <v>63</v>
          </cell>
          <cell r="DZ47">
            <v>4</v>
          </cell>
          <cell r="EA47">
            <v>1681</v>
          </cell>
          <cell r="ED47">
            <v>3362</v>
          </cell>
          <cell r="EG47">
            <v>38481</v>
          </cell>
          <cell r="EJ47">
            <v>1413</v>
          </cell>
          <cell r="EK47">
            <v>43256</v>
          </cell>
          <cell r="EL47">
            <v>1</v>
          </cell>
          <cell r="EM47">
            <v>3</v>
          </cell>
          <cell r="EN47">
            <v>65</v>
          </cell>
          <cell r="EO47">
            <v>576</v>
          </cell>
          <cell r="EP47">
            <v>1454</v>
          </cell>
          <cell r="EQ47">
            <v>9410</v>
          </cell>
        </row>
        <row r="48">
          <cell r="DU48">
            <v>24</v>
          </cell>
          <cell r="DV48">
            <v>0</v>
          </cell>
          <cell r="DW48">
            <v>210</v>
          </cell>
          <cell r="DX48">
            <v>67</v>
          </cell>
          <cell r="DY48">
            <v>10</v>
          </cell>
          <cell r="DZ48">
            <v>0</v>
          </cell>
          <cell r="EA48">
            <v>311</v>
          </cell>
          <cell r="ED48">
            <v>303</v>
          </cell>
          <cell r="EG48">
            <v>7399</v>
          </cell>
          <cell r="EJ48">
            <v>0</v>
          </cell>
          <cell r="EK48">
            <v>7702</v>
          </cell>
          <cell r="EL48">
            <v>0</v>
          </cell>
          <cell r="EM48">
            <v>0</v>
          </cell>
          <cell r="EN48">
            <v>5</v>
          </cell>
          <cell r="EO48">
            <v>20</v>
          </cell>
          <cell r="EP48">
            <v>154</v>
          </cell>
        </row>
        <row r="49">
          <cell r="DU49">
            <v>131</v>
          </cell>
          <cell r="DV49">
            <v>0</v>
          </cell>
          <cell r="DW49">
            <v>430</v>
          </cell>
          <cell r="DX49">
            <v>19</v>
          </cell>
          <cell r="DY49">
            <v>28</v>
          </cell>
          <cell r="DZ49">
            <v>2</v>
          </cell>
          <cell r="EA49">
            <v>610</v>
          </cell>
          <cell r="ED49">
            <v>1646</v>
          </cell>
          <cell r="EG49">
            <v>8467</v>
          </cell>
          <cell r="EJ49">
            <v>562</v>
          </cell>
          <cell r="EK49">
            <v>10675</v>
          </cell>
          <cell r="EL49">
            <v>28</v>
          </cell>
          <cell r="EM49">
            <v>131</v>
          </cell>
          <cell r="EN49">
            <v>110</v>
          </cell>
          <cell r="EO49">
            <v>453</v>
          </cell>
          <cell r="EP49">
            <v>1447</v>
          </cell>
          <cell r="EQ49">
            <v>11605</v>
          </cell>
        </row>
        <row r="50">
          <cell r="DU50">
            <v>70</v>
          </cell>
          <cell r="DV50">
            <v>71</v>
          </cell>
          <cell r="DW50">
            <v>612</v>
          </cell>
          <cell r="DX50">
            <v>446</v>
          </cell>
          <cell r="DY50">
            <v>80</v>
          </cell>
          <cell r="DZ50">
            <v>0</v>
          </cell>
          <cell r="EA50">
            <v>1279</v>
          </cell>
          <cell r="ED50">
            <v>4339</v>
          </cell>
          <cell r="EG50">
            <v>31238</v>
          </cell>
          <cell r="EJ50">
            <v>1297</v>
          </cell>
          <cell r="EK50">
            <v>36874</v>
          </cell>
          <cell r="EL50">
            <v>0</v>
          </cell>
          <cell r="EM50">
            <v>0</v>
          </cell>
          <cell r="EN50">
            <v>20</v>
          </cell>
          <cell r="EO50">
            <v>146</v>
          </cell>
          <cell r="EP50">
            <v>639</v>
          </cell>
          <cell r="EQ50">
            <v>13106</v>
          </cell>
        </row>
        <row r="51">
          <cell r="DU51">
            <v>115</v>
          </cell>
          <cell r="DV51">
            <v>15</v>
          </cell>
          <cell r="DW51">
            <v>181</v>
          </cell>
          <cell r="DX51">
            <v>149</v>
          </cell>
          <cell r="DY51">
            <v>5</v>
          </cell>
          <cell r="DZ51">
            <v>2</v>
          </cell>
          <cell r="EA51">
            <v>467</v>
          </cell>
          <cell r="ED51">
            <v>1309</v>
          </cell>
          <cell r="EG51">
            <v>5136</v>
          </cell>
          <cell r="EJ51">
            <v>186</v>
          </cell>
          <cell r="EK51">
            <v>6631</v>
          </cell>
          <cell r="EL51">
            <v>6</v>
          </cell>
          <cell r="EM51">
            <v>16</v>
          </cell>
          <cell r="EN51">
            <v>18</v>
          </cell>
          <cell r="EO51">
            <v>54</v>
          </cell>
          <cell r="EP51">
            <v>63</v>
          </cell>
          <cell r="EQ51">
            <v>1532</v>
          </cell>
        </row>
        <row r="52">
          <cell r="DU52">
            <v>0</v>
          </cell>
          <cell r="DV52">
            <v>2</v>
          </cell>
          <cell r="DW52">
            <v>72</v>
          </cell>
          <cell r="DX52">
            <v>47</v>
          </cell>
          <cell r="EA52">
            <v>121</v>
          </cell>
          <cell r="ED52">
            <v>32</v>
          </cell>
          <cell r="EG52">
            <v>4048</v>
          </cell>
          <cell r="EK52">
            <v>4080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</row>
        <row r="53">
          <cell r="DU53">
            <v>45</v>
          </cell>
          <cell r="DV53">
            <v>0</v>
          </cell>
          <cell r="DW53">
            <v>90</v>
          </cell>
          <cell r="DX53">
            <v>15</v>
          </cell>
          <cell r="DY53">
            <v>13</v>
          </cell>
          <cell r="DZ53">
            <v>0</v>
          </cell>
          <cell r="EA53">
            <v>163</v>
          </cell>
          <cell r="ED53">
            <v>1854</v>
          </cell>
          <cell r="EG53">
            <v>4672</v>
          </cell>
          <cell r="EJ53">
            <v>253</v>
          </cell>
          <cell r="EK53">
            <v>6779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236</v>
          </cell>
          <cell r="EQ53">
            <v>2763</v>
          </cell>
        </row>
        <row r="54">
          <cell r="DU54">
            <v>87</v>
          </cell>
          <cell r="DV54">
            <v>24</v>
          </cell>
          <cell r="DW54">
            <v>132</v>
          </cell>
          <cell r="DX54">
            <v>30</v>
          </cell>
          <cell r="EA54">
            <v>273</v>
          </cell>
          <cell r="ED54">
            <v>756</v>
          </cell>
          <cell r="EG54">
            <v>12113</v>
          </cell>
          <cell r="EK54">
            <v>12869</v>
          </cell>
          <cell r="EL54">
            <v>3</v>
          </cell>
          <cell r="EM54">
            <v>3</v>
          </cell>
          <cell r="EN54">
            <v>18</v>
          </cell>
          <cell r="EO54">
            <v>71</v>
          </cell>
          <cell r="EP54">
            <v>70</v>
          </cell>
          <cell r="EQ54">
            <v>2367</v>
          </cell>
        </row>
        <row r="55">
          <cell r="DU55">
            <v>56</v>
          </cell>
          <cell r="DV55">
            <v>22</v>
          </cell>
          <cell r="DW55">
            <v>238</v>
          </cell>
          <cell r="DX55">
            <v>15</v>
          </cell>
          <cell r="DY55">
            <v>73</v>
          </cell>
          <cell r="DZ55">
            <v>3</v>
          </cell>
          <cell r="EA55">
            <v>407</v>
          </cell>
          <cell r="ED55">
            <v>4873</v>
          </cell>
          <cell r="EG55">
            <v>8734</v>
          </cell>
          <cell r="EJ55">
            <v>1483</v>
          </cell>
          <cell r="EK55">
            <v>15090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662</v>
          </cell>
          <cell r="EQ55">
            <v>6854</v>
          </cell>
        </row>
        <row r="56">
          <cell r="DU56">
            <v>384</v>
          </cell>
          <cell r="DV56">
            <v>98</v>
          </cell>
          <cell r="DW56">
            <v>960</v>
          </cell>
          <cell r="DY56">
            <v>62</v>
          </cell>
          <cell r="EA56">
            <v>1504</v>
          </cell>
          <cell r="ED56">
            <v>12011</v>
          </cell>
          <cell r="EG56">
            <v>22273</v>
          </cell>
          <cell r="EJ56">
            <v>524</v>
          </cell>
          <cell r="EK56">
            <v>34808</v>
          </cell>
          <cell r="EL56">
            <v>55</v>
          </cell>
          <cell r="EM56">
            <v>59</v>
          </cell>
          <cell r="EN56">
            <v>143</v>
          </cell>
          <cell r="EO56">
            <v>344</v>
          </cell>
          <cell r="EP56">
            <v>412</v>
          </cell>
          <cell r="EQ56">
            <v>13685</v>
          </cell>
        </row>
        <row r="57">
          <cell r="DU57">
            <v>50</v>
          </cell>
          <cell r="DV57">
            <v>7</v>
          </cell>
          <cell r="DW57">
            <v>150</v>
          </cell>
          <cell r="DX57">
            <v>50</v>
          </cell>
          <cell r="DY57">
            <v>50</v>
          </cell>
          <cell r="DZ57">
            <v>0</v>
          </cell>
          <cell r="EA57">
            <v>307</v>
          </cell>
          <cell r="ED57">
            <v>1989</v>
          </cell>
          <cell r="EG57">
            <v>6300</v>
          </cell>
          <cell r="EJ57">
            <v>200</v>
          </cell>
          <cell r="EK57">
            <v>8489</v>
          </cell>
          <cell r="EL57">
            <v>40</v>
          </cell>
          <cell r="EM57">
            <v>150</v>
          </cell>
          <cell r="EN57">
            <v>45</v>
          </cell>
          <cell r="EO57">
            <v>45</v>
          </cell>
          <cell r="EP57">
            <v>135</v>
          </cell>
          <cell r="EQ57">
            <v>5115</v>
          </cell>
        </row>
        <row r="58">
          <cell r="DU58">
            <v>1024</v>
          </cell>
          <cell r="DV58">
            <v>16</v>
          </cell>
          <cell r="DW58">
            <v>7228</v>
          </cell>
          <cell r="DX58">
            <v>324</v>
          </cell>
          <cell r="DY58">
            <v>334</v>
          </cell>
          <cell r="DZ58">
            <v>4</v>
          </cell>
          <cell r="EA58">
            <v>8930</v>
          </cell>
          <cell r="ED58">
            <v>18454</v>
          </cell>
          <cell r="EG58">
            <v>274395</v>
          </cell>
          <cell r="EJ58">
            <v>12951</v>
          </cell>
          <cell r="EK58">
            <v>305800</v>
          </cell>
          <cell r="EL58">
            <v>106</v>
          </cell>
          <cell r="EM58">
            <v>1280</v>
          </cell>
          <cell r="EN58">
            <v>12</v>
          </cell>
          <cell r="EO58">
            <v>111</v>
          </cell>
          <cell r="EP58">
            <v>14693</v>
          </cell>
          <cell r="EQ58">
            <v>58469</v>
          </cell>
        </row>
        <row r="59">
          <cell r="DU59">
            <v>51</v>
          </cell>
          <cell r="DV59">
            <v>31</v>
          </cell>
          <cell r="DW59">
            <v>72</v>
          </cell>
          <cell r="DX59">
            <v>16</v>
          </cell>
          <cell r="DY59">
            <v>24</v>
          </cell>
          <cell r="DZ59">
            <v>9</v>
          </cell>
          <cell r="EA59">
            <v>203</v>
          </cell>
          <cell r="ED59">
            <v>1284</v>
          </cell>
          <cell r="EG59">
            <v>2136</v>
          </cell>
          <cell r="EJ59">
            <v>366</v>
          </cell>
          <cell r="EK59">
            <v>3786</v>
          </cell>
          <cell r="EL59">
            <v>15</v>
          </cell>
          <cell r="EM59">
            <v>102</v>
          </cell>
          <cell r="EN59">
            <v>24</v>
          </cell>
          <cell r="EO59">
            <v>126</v>
          </cell>
          <cell r="EP59">
            <v>189</v>
          </cell>
          <cell r="EQ59">
            <v>2168</v>
          </cell>
        </row>
        <row r="60">
          <cell r="DU60">
            <v>207</v>
          </cell>
          <cell r="DV60">
            <v>56</v>
          </cell>
          <cell r="DW60">
            <v>418</v>
          </cell>
          <cell r="DX60">
            <v>148</v>
          </cell>
          <cell r="DY60">
            <v>62</v>
          </cell>
          <cell r="DZ60">
            <v>10</v>
          </cell>
          <cell r="EA60">
            <v>901</v>
          </cell>
          <cell r="ED60">
            <v>4414</v>
          </cell>
          <cell r="EG60">
            <v>12699</v>
          </cell>
          <cell r="EJ60">
            <v>2838</v>
          </cell>
          <cell r="EK60">
            <v>19951</v>
          </cell>
          <cell r="EL60">
            <v>21</v>
          </cell>
          <cell r="EM60">
            <v>2769</v>
          </cell>
          <cell r="EN60">
            <v>83</v>
          </cell>
          <cell r="EO60">
            <v>518</v>
          </cell>
          <cell r="EP60">
            <v>522</v>
          </cell>
          <cell r="EQ60">
            <v>3942</v>
          </cell>
        </row>
        <row r="61">
          <cell r="DU61">
            <v>151</v>
          </cell>
          <cell r="DW61">
            <v>368</v>
          </cell>
          <cell r="DY61">
            <v>75</v>
          </cell>
          <cell r="EA61">
            <v>594</v>
          </cell>
          <cell r="ED61">
            <v>654</v>
          </cell>
          <cell r="EG61">
            <v>8240</v>
          </cell>
          <cell r="EJ61">
            <v>672</v>
          </cell>
          <cell r="EK61">
            <v>9566</v>
          </cell>
          <cell r="EL61">
            <v>1</v>
          </cell>
          <cell r="EM61">
            <v>1</v>
          </cell>
          <cell r="EN61">
            <v>138</v>
          </cell>
          <cell r="EO61">
            <v>390</v>
          </cell>
          <cell r="EP61">
            <v>556</v>
          </cell>
          <cell r="EQ61">
            <v>6435</v>
          </cell>
        </row>
      </sheetData>
      <sheetData sheetId="17">
        <row r="3">
          <cell r="DU3">
            <v>109</v>
          </cell>
          <cell r="DV3">
            <v>0</v>
          </cell>
          <cell r="DW3">
            <v>675</v>
          </cell>
          <cell r="DX3">
            <v>83</v>
          </cell>
          <cell r="DY3">
            <v>92</v>
          </cell>
          <cell r="DZ3">
            <v>10</v>
          </cell>
          <cell r="EA3">
            <v>969</v>
          </cell>
          <cell r="ED3">
            <v>2945</v>
          </cell>
          <cell r="EG3">
            <v>29390</v>
          </cell>
          <cell r="EJ3">
            <v>1611</v>
          </cell>
          <cell r="EK3">
            <v>33946</v>
          </cell>
          <cell r="EL3">
            <v>63</v>
          </cell>
          <cell r="EM3">
            <v>333</v>
          </cell>
          <cell r="EN3">
            <v>58</v>
          </cell>
          <cell r="EO3">
            <v>330</v>
          </cell>
          <cell r="EP3">
            <v>2631</v>
          </cell>
          <cell r="EQ3">
            <v>53624</v>
          </cell>
        </row>
        <row r="4">
          <cell r="DU4">
            <v>40</v>
          </cell>
          <cell r="DW4">
            <v>246</v>
          </cell>
          <cell r="DX4">
            <v>50</v>
          </cell>
          <cell r="DY4">
            <v>1</v>
          </cell>
          <cell r="EA4">
            <v>337</v>
          </cell>
          <cell r="ED4">
            <v>553</v>
          </cell>
          <cell r="EG4">
            <v>3431</v>
          </cell>
          <cell r="EJ4">
            <v>20</v>
          </cell>
          <cell r="EK4">
            <v>4004</v>
          </cell>
          <cell r="EL4">
            <v>4</v>
          </cell>
          <cell r="EM4">
            <v>32</v>
          </cell>
          <cell r="EN4">
            <v>15</v>
          </cell>
          <cell r="EO4">
            <v>75</v>
          </cell>
          <cell r="EP4">
            <v>50</v>
          </cell>
          <cell r="EQ4">
            <v>500</v>
          </cell>
        </row>
        <row r="5">
          <cell r="DU5">
            <v>240</v>
          </cell>
          <cell r="DV5">
            <v>4</v>
          </cell>
          <cell r="DW5">
            <v>342</v>
          </cell>
          <cell r="DX5">
            <v>285</v>
          </cell>
          <cell r="DY5">
            <v>9</v>
          </cell>
          <cell r="DZ5">
            <v>1</v>
          </cell>
          <cell r="EA5">
            <v>881</v>
          </cell>
          <cell r="ED5">
            <v>6364</v>
          </cell>
          <cell r="EG5">
            <v>16372</v>
          </cell>
          <cell r="EJ5">
            <v>362</v>
          </cell>
          <cell r="EK5">
            <v>23098</v>
          </cell>
          <cell r="EL5">
            <v>1</v>
          </cell>
          <cell r="EM5">
            <v>3</v>
          </cell>
          <cell r="EN5">
            <v>11</v>
          </cell>
          <cell r="EO5">
            <v>87</v>
          </cell>
          <cell r="EP5">
            <v>1110</v>
          </cell>
          <cell r="EQ5">
            <v>3432</v>
          </cell>
        </row>
        <row r="6">
          <cell r="DU6">
            <v>1832</v>
          </cell>
          <cell r="DV6">
            <v>16</v>
          </cell>
          <cell r="DW6">
            <v>1102</v>
          </cell>
          <cell r="DX6">
            <v>1031</v>
          </cell>
          <cell r="DY6">
            <v>8</v>
          </cell>
          <cell r="DZ6">
            <v>0</v>
          </cell>
          <cell r="EA6">
            <v>3989</v>
          </cell>
          <cell r="ED6">
            <v>7226</v>
          </cell>
          <cell r="EG6">
            <v>29071</v>
          </cell>
          <cell r="EJ6">
            <v>156</v>
          </cell>
          <cell r="EK6">
            <v>36453</v>
          </cell>
          <cell r="EL6">
            <v>2</v>
          </cell>
          <cell r="EM6">
            <v>10</v>
          </cell>
          <cell r="EN6">
            <v>840</v>
          </cell>
          <cell r="EO6">
            <v>1084</v>
          </cell>
          <cell r="EP6">
            <v>231</v>
          </cell>
          <cell r="EQ6">
            <v>6083</v>
          </cell>
        </row>
        <row r="7">
          <cell r="DU7">
            <v>77</v>
          </cell>
          <cell r="DV7">
            <v>20</v>
          </cell>
          <cell r="DW7">
            <v>161</v>
          </cell>
          <cell r="DX7">
            <v>249</v>
          </cell>
          <cell r="DY7">
            <v>8</v>
          </cell>
          <cell r="DZ7">
            <v>3</v>
          </cell>
          <cell r="EA7">
            <v>518</v>
          </cell>
          <cell r="ED7">
            <v>816</v>
          </cell>
          <cell r="EG7">
            <v>10890</v>
          </cell>
          <cell r="EJ7">
            <v>547</v>
          </cell>
          <cell r="EK7">
            <v>12253</v>
          </cell>
          <cell r="EL7">
            <v>38</v>
          </cell>
          <cell r="EM7">
            <v>155</v>
          </cell>
          <cell r="EN7">
            <v>56</v>
          </cell>
          <cell r="EO7">
            <v>216</v>
          </cell>
          <cell r="EP7">
            <v>86</v>
          </cell>
          <cell r="EQ7">
            <v>1654</v>
          </cell>
        </row>
        <row r="8">
          <cell r="DU8">
            <v>116</v>
          </cell>
          <cell r="DV8">
            <v>5</v>
          </cell>
          <cell r="DW8">
            <v>391</v>
          </cell>
          <cell r="DX8">
            <v>544</v>
          </cell>
          <cell r="DY8">
            <v>39</v>
          </cell>
          <cell r="DZ8">
            <v>16</v>
          </cell>
          <cell r="EA8">
            <v>1111</v>
          </cell>
          <cell r="ED8">
            <v>1233</v>
          </cell>
          <cell r="EG8">
            <v>45401</v>
          </cell>
          <cell r="EJ8">
            <v>605</v>
          </cell>
          <cell r="EK8">
            <v>47239</v>
          </cell>
          <cell r="EL8">
            <v>30</v>
          </cell>
          <cell r="EM8">
            <v>124</v>
          </cell>
          <cell r="EN8">
            <v>1</v>
          </cell>
          <cell r="EO8">
            <v>3</v>
          </cell>
          <cell r="EP8">
            <v>158</v>
          </cell>
          <cell r="EQ8">
            <v>2699</v>
          </cell>
        </row>
        <row r="9">
          <cell r="DU9">
            <v>34</v>
          </cell>
          <cell r="DV9">
            <v>12</v>
          </cell>
          <cell r="DW9">
            <v>61</v>
          </cell>
          <cell r="DX9">
            <v>2</v>
          </cell>
          <cell r="DY9">
            <v>0</v>
          </cell>
          <cell r="DZ9">
            <v>0</v>
          </cell>
          <cell r="EA9">
            <v>109</v>
          </cell>
          <cell r="ED9">
            <v>1152</v>
          </cell>
          <cell r="EG9">
            <v>1060</v>
          </cell>
          <cell r="EJ9">
            <v>0</v>
          </cell>
          <cell r="EK9">
            <v>2212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2392</v>
          </cell>
          <cell r="EQ9">
            <v>2964</v>
          </cell>
        </row>
        <row r="10">
          <cell r="DU10">
            <v>86</v>
          </cell>
          <cell r="DV10">
            <v>13</v>
          </cell>
          <cell r="DW10">
            <v>59</v>
          </cell>
          <cell r="DX10">
            <v>6</v>
          </cell>
          <cell r="DY10">
            <v>31</v>
          </cell>
          <cell r="DZ10">
            <v>0</v>
          </cell>
          <cell r="EA10">
            <v>195</v>
          </cell>
          <cell r="ED10">
            <v>1336</v>
          </cell>
          <cell r="EG10">
            <v>1839</v>
          </cell>
          <cell r="EJ10">
            <v>376</v>
          </cell>
          <cell r="EK10">
            <v>3551</v>
          </cell>
          <cell r="EL10">
            <v>0</v>
          </cell>
          <cell r="EM10">
            <v>0</v>
          </cell>
          <cell r="EN10">
            <v>1</v>
          </cell>
          <cell r="EO10">
            <v>4</v>
          </cell>
          <cell r="EP10">
            <v>17</v>
          </cell>
          <cell r="EQ10">
            <v>525</v>
          </cell>
        </row>
        <row r="11">
          <cell r="DU11">
            <v>50</v>
          </cell>
          <cell r="DV11">
            <v>23</v>
          </cell>
          <cell r="DW11">
            <v>154</v>
          </cell>
          <cell r="DX11">
            <v>348</v>
          </cell>
          <cell r="DY11">
            <v>14</v>
          </cell>
          <cell r="DZ11">
            <v>1</v>
          </cell>
          <cell r="EA11">
            <v>590</v>
          </cell>
          <cell r="ED11">
            <v>1550</v>
          </cell>
          <cell r="EG11">
            <v>13037</v>
          </cell>
          <cell r="EJ11">
            <v>88</v>
          </cell>
          <cell r="EK11">
            <v>14675</v>
          </cell>
          <cell r="EL11">
            <v>4</v>
          </cell>
          <cell r="EM11">
            <v>57</v>
          </cell>
          <cell r="EN11">
            <v>5</v>
          </cell>
          <cell r="EO11">
            <v>87</v>
          </cell>
          <cell r="EP11">
            <v>13</v>
          </cell>
          <cell r="EQ11">
            <v>60</v>
          </cell>
        </row>
        <row r="12">
          <cell r="DU12">
            <v>0</v>
          </cell>
          <cell r="DV12">
            <v>0</v>
          </cell>
          <cell r="DW12">
            <v>121</v>
          </cell>
          <cell r="DX12">
            <v>15</v>
          </cell>
          <cell r="DY12">
            <v>14</v>
          </cell>
          <cell r="DZ12">
            <v>0</v>
          </cell>
          <cell r="EA12">
            <v>150</v>
          </cell>
          <cell r="ED12">
            <v>0</v>
          </cell>
          <cell r="EG12">
            <v>3914</v>
          </cell>
          <cell r="EJ12">
            <v>278</v>
          </cell>
          <cell r="EK12">
            <v>4192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333</v>
          </cell>
          <cell r="EQ12">
            <v>1719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workbookViewId="0">
      <selection sqref="A1:XFD1048576"/>
    </sheetView>
  </sheetViews>
  <sheetFormatPr defaultColWidth="8.85546875" defaultRowHeight="15.75" customHeight="1" x14ac:dyDescent="0.25"/>
  <cols>
    <col min="1" max="1" width="8.42578125" customWidth="1"/>
    <col min="2" max="2" width="21.140625" customWidth="1"/>
    <col min="3" max="5" width="8.140625" bestFit="1" customWidth="1"/>
    <col min="6" max="6" width="10.140625" customWidth="1"/>
    <col min="7" max="7" width="11.28515625" customWidth="1"/>
    <col min="8" max="8" width="9.140625" style="43" bestFit="1" customWidth="1"/>
    <col min="9" max="10" width="9.140625" bestFit="1" customWidth="1"/>
    <col min="11" max="11" width="10.5703125" bestFit="1" customWidth="1"/>
    <col min="12" max="12" width="11.7109375" customWidth="1"/>
    <col min="13" max="13" width="11.42578125" customWidth="1"/>
    <col min="14" max="14" width="10.5703125" bestFit="1" customWidth="1"/>
    <col min="15" max="15" width="10.140625" bestFit="1" customWidth="1"/>
    <col min="16" max="16" width="9.7109375" customWidth="1"/>
    <col min="17" max="17" width="10.85546875" customWidth="1"/>
  </cols>
  <sheetData>
    <row r="1" spans="1:17" ht="15" x14ac:dyDescent="0.25">
      <c r="A1" s="3"/>
      <c r="B1" s="3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8"/>
      <c r="P1" s="1"/>
      <c r="Q1" s="27" t="s">
        <v>3</v>
      </c>
    </row>
    <row r="2" spans="1:17" x14ac:dyDescent="0.25">
      <c r="A2" s="28" t="s">
        <v>177</v>
      </c>
      <c r="B2" s="33"/>
      <c r="C2" s="33"/>
      <c r="D2" s="33"/>
      <c r="E2" s="3"/>
      <c r="F2" s="3"/>
      <c r="G2" s="3"/>
      <c r="H2" s="34"/>
      <c r="I2" s="33"/>
      <c r="J2" s="33"/>
      <c r="K2" s="33"/>
      <c r="L2" s="33"/>
      <c r="M2" s="33"/>
      <c r="N2" s="33"/>
      <c r="O2" s="39"/>
      <c r="P2" s="44"/>
      <c r="Q2" s="45" t="s">
        <v>4</v>
      </c>
    </row>
    <row r="3" spans="1:17" thickBot="1" x14ac:dyDescent="0.3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9"/>
      <c r="P3" s="33"/>
      <c r="Q3" s="33"/>
    </row>
    <row r="4" spans="1:17" thickTop="1" x14ac:dyDescent="0.25">
      <c r="A4" s="24"/>
      <c r="B4" s="77"/>
      <c r="C4" s="64" t="s">
        <v>178</v>
      </c>
      <c r="D4" s="64"/>
      <c r="E4" s="64"/>
      <c r="F4" s="64"/>
      <c r="G4" s="64"/>
      <c r="H4" s="65"/>
      <c r="I4" s="64" t="s">
        <v>179</v>
      </c>
      <c r="J4" s="64"/>
      <c r="K4" s="64"/>
      <c r="L4" s="64"/>
      <c r="M4" s="64"/>
      <c r="N4" s="65"/>
      <c r="O4" s="46"/>
      <c r="P4" s="66"/>
      <c r="Q4" s="67"/>
    </row>
    <row r="5" spans="1:17" ht="15" x14ac:dyDescent="0.25">
      <c r="A5" s="25"/>
      <c r="B5" s="78"/>
      <c r="C5" s="47"/>
      <c r="D5" s="48" t="s">
        <v>180</v>
      </c>
      <c r="E5" s="49"/>
      <c r="F5" s="50" t="s">
        <v>171</v>
      </c>
      <c r="G5" s="50" t="s">
        <v>172</v>
      </c>
      <c r="H5" s="35"/>
      <c r="I5" s="51"/>
      <c r="J5" s="48" t="s">
        <v>180</v>
      </c>
      <c r="K5" s="52"/>
      <c r="L5" s="50" t="s">
        <v>171</v>
      </c>
      <c r="M5" s="50" t="s">
        <v>172</v>
      </c>
      <c r="N5" s="50"/>
      <c r="O5" s="53" t="s">
        <v>2</v>
      </c>
      <c r="P5" s="68" t="s">
        <v>181</v>
      </c>
      <c r="Q5" s="69"/>
    </row>
    <row r="6" spans="1:17" thickBot="1" x14ac:dyDescent="0.3">
      <c r="A6" s="26"/>
      <c r="B6" s="79"/>
      <c r="C6" s="40" t="s">
        <v>168</v>
      </c>
      <c r="D6" s="40" t="s">
        <v>168</v>
      </c>
      <c r="E6" s="54" t="s">
        <v>182</v>
      </c>
      <c r="F6" s="54" t="s">
        <v>173</v>
      </c>
      <c r="G6" s="54" t="s">
        <v>174</v>
      </c>
      <c r="H6" s="36" t="s">
        <v>0</v>
      </c>
      <c r="I6" s="40" t="s">
        <v>168</v>
      </c>
      <c r="J6" s="40" t="s">
        <v>168</v>
      </c>
      <c r="K6" s="54" t="s">
        <v>182</v>
      </c>
      <c r="L6" s="54" t="s">
        <v>173</v>
      </c>
      <c r="M6" s="54" t="s">
        <v>174</v>
      </c>
      <c r="N6" s="54" t="s">
        <v>0</v>
      </c>
      <c r="O6" s="41" t="s">
        <v>1</v>
      </c>
      <c r="P6" s="22" t="s">
        <v>183</v>
      </c>
      <c r="Q6" s="55" t="s">
        <v>2</v>
      </c>
    </row>
    <row r="7" spans="1:17" ht="16.5" thickTop="1" thickBot="1" x14ac:dyDescent="0.3">
      <c r="A7" s="5"/>
      <c r="B7" s="15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thickTop="1" x14ac:dyDescent="0.25">
      <c r="A8" s="8" t="s">
        <v>6</v>
      </c>
      <c r="B8" s="9" t="s">
        <v>7</v>
      </c>
      <c r="C8" s="10">
        <f>[1]County!DU4+[1]County!DV4</f>
        <v>359</v>
      </c>
      <c r="D8" s="10">
        <f>[1]County!DY4+[1]County!DZ4</f>
        <v>86</v>
      </c>
      <c r="E8" s="10">
        <f>[1]County!DW4+[1]County!DX4</f>
        <v>958</v>
      </c>
      <c r="F8" s="10">
        <f>[1]County!EN4</f>
        <v>25</v>
      </c>
      <c r="G8" s="10">
        <f>[1]County!EL4</f>
        <v>26</v>
      </c>
      <c r="H8" s="30">
        <f>[1]County!EA4</f>
        <v>1403</v>
      </c>
      <c r="I8" s="30">
        <f>[1]County!ED4</f>
        <v>13930</v>
      </c>
      <c r="J8" s="30">
        <f>[1]County!EJ4</f>
        <v>929</v>
      </c>
      <c r="K8" s="30">
        <f>[1]County!EG4</f>
        <v>22862</v>
      </c>
      <c r="L8" s="30">
        <f>[1]County!EO4</f>
        <v>77</v>
      </c>
      <c r="M8" s="30">
        <f>[1]County!EM4</f>
        <v>98</v>
      </c>
      <c r="N8" s="30">
        <f>[1]County!EK4</f>
        <v>37721</v>
      </c>
      <c r="O8" s="56">
        <f>N8/'[1]Table 1'!D8</f>
        <v>0.24212877674290226</v>
      </c>
      <c r="P8" s="10">
        <f>[1]County!EP4</f>
        <v>283</v>
      </c>
      <c r="Q8" s="11">
        <f>[1]County!EQ4</f>
        <v>3600</v>
      </c>
    </row>
    <row r="9" spans="1:17" ht="15" x14ac:dyDescent="0.25">
      <c r="A9" s="8" t="s">
        <v>8</v>
      </c>
      <c r="B9" s="8" t="s">
        <v>9</v>
      </c>
      <c r="C9" s="10">
        <f>[1]County!DU5+[1]County!DV5</f>
        <v>24</v>
      </c>
      <c r="D9" s="10">
        <f>[1]County!DY5+[1]County!DZ5</f>
        <v>0</v>
      </c>
      <c r="E9" s="10">
        <f>[1]County!DW5+[1]County!DX5</f>
        <v>345</v>
      </c>
      <c r="F9" s="10">
        <f>[1]County!EN5</f>
        <v>5</v>
      </c>
      <c r="G9" s="10">
        <f>[1]County!EL5</f>
        <v>0</v>
      </c>
      <c r="H9" s="30">
        <f>[1]County!EA5</f>
        <v>369</v>
      </c>
      <c r="I9" s="30">
        <f>[1]County!ED5</f>
        <v>615</v>
      </c>
      <c r="J9" s="30">
        <f>[1]County!EJ5</f>
        <v>0</v>
      </c>
      <c r="K9" s="30">
        <f>[1]County!EG5</f>
        <v>6296</v>
      </c>
      <c r="L9" s="30">
        <f>[1]County!EO5</f>
        <v>30</v>
      </c>
      <c r="M9" s="30">
        <f>[1]County!EM5</f>
        <v>0</v>
      </c>
      <c r="N9" s="30">
        <f>[1]County!EK5</f>
        <v>6911</v>
      </c>
      <c r="O9" s="57">
        <f>N9/'[1]Table 1'!D9</f>
        <v>0.1826760414463946</v>
      </c>
      <c r="P9" s="10">
        <f>[1]County!EP5</f>
        <v>0</v>
      </c>
      <c r="Q9" s="12">
        <f>[1]County!EQ5</f>
        <v>0</v>
      </c>
    </row>
    <row r="10" spans="1:17" ht="15" x14ac:dyDescent="0.25">
      <c r="A10" s="8" t="s">
        <v>10</v>
      </c>
      <c r="B10" s="8" t="s">
        <v>11</v>
      </c>
      <c r="C10" s="10">
        <f>[1]County!DU6+[1]County!DV6</f>
        <v>1</v>
      </c>
      <c r="D10" s="10">
        <f>[1]County!DY6+[1]County!DZ6</f>
        <v>0</v>
      </c>
      <c r="E10" s="10">
        <f>[1]County!DW6+[1]County!DX6</f>
        <v>331</v>
      </c>
      <c r="F10" s="10">
        <f>[1]County!EN6</f>
        <v>0</v>
      </c>
      <c r="G10" s="10">
        <f>[1]County!EL6</f>
        <v>0</v>
      </c>
      <c r="H10" s="30">
        <f>[1]County!EA6</f>
        <v>332</v>
      </c>
      <c r="I10" s="30">
        <f>[1]County!ED6</f>
        <v>8</v>
      </c>
      <c r="J10" s="30">
        <f>[1]County!EJ6</f>
        <v>0</v>
      </c>
      <c r="K10" s="30">
        <f>[1]County!EG6</f>
        <v>4673</v>
      </c>
      <c r="L10" s="30">
        <f>[1]County!EO6</f>
        <v>0</v>
      </c>
      <c r="M10" s="30">
        <f>[1]County!EM6</f>
        <v>0</v>
      </c>
      <c r="N10" s="30">
        <f>[1]County!EK6</f>
        <v>4681</v>
      </c>
      <c r="O10" s="57">
        <f>N10/'[1]Table 1'!D10</f>
        <v>0.13331244838094153</v>
      </c>
      <c r="P10" s="10">
        <f>[1]County!EP6</f>
        <v>180</v>
      </c>
      <c r="Q10" s="12">
        <f>[1]County!EQ6</f>
        <v>2236</v>
      </c>
    </row>
    <row r="11" spans="1:17" ht="15" x14ac:dyDescent="0.25">
      <c r="A11" s="8" t="s">
        <v>12</v>
      </c>
      <c r="B11" s="8" t="s">
        <v>13</v>
      </c>
      <c r="C11" s="10">
        <f>[1]County!DU7+[1]County!DV7</f>
        <v>760</v>
      </c>
      <c r="D11" s="10">
        <f>[1]County!DY7+[1]County!DZ7</f>
        <v>0</v>
      </c>
      <c r="E11" s="10">
        <f>[1]County!DW7+[1]County!DX7</f>
        <v>200</v>
      </c>
      <c r="F11" s="10">
        <f>[1]County!EN7</f>
        <v>63</v>
      </c>
      <c r="G11" s="10">
        <f>[1]County!EL7</f>
        <v>2</v>
      </c>
      <c r="H11" s="30">
        <f>[1]County!EA7</f>
        <v>960</v>
      </c>
      <c r="I11" s="30">
        <f>[1]County!ED7</f>
        <v>12593</v>
      </c>
      <c r="J11" s="30">
        <f>[1]County!EJ7</f>
        <v>0</v>
      </c>
      <c r="K11" s="30">
        <f>[1]County!EG7</f>
        <v>4909</v>
      </c>
      <c r="L11" s="30">
        <f>[1]County!EO7</f>
        <v>312</v>
      </c>
      <c r="M11" s="30">
        <f>[1]County!EM7</f>
        <v>7</v>
      </c>
      <c r="N11" s="30">
        <f>[1]County!EK7</f>
        <v>17502</v>
      </c>
      <c r="O11" s="57">
        <f>N11/'[1]Table 1'!D11</f>
        <v>0.14853098426600134</v>
      </c>
      <c r="P11" s="10">
        <f>[1]County!EP7</f>
        <v>0</v>
      </c>
      <c r="Q11" s="12">
        <f>[1]County!EQ7</f>
        <v>0</v>
      </c>
    </row>
    <row r="12" spans="1:17" ht="15" x14ac:dyDescent="0.25">
      <c r="A12" s="8" t="s">
        <v>14</v>
      </c>
      <c r="B12" s="8" t="s">
        <v>15</v>
      </c>
      <c r="C12" s="10">
        <f>[1]County!DU8+[1]County!DV8</f>
        <v>481</v>
      </c>
      <c r="D12" s="10">
        <f>[1]County!DY8+[1]County!DZ8</f>
        <v>22</v>
      </c>
      <c r="E12" s="10">
        <f>[1]County!DW8+[1]County!DX8</f>
        <v>5021</v>
      </c>
      <c r="F12" s="10">
        <f>[1]County!EN8</f>
        <v>95</v>
      </c>
      <c r="G12" s="10">
        <f>[1]County!EL8</f>
        <v>2</v>
      </c>
      <c r="H12" s="30">
        <f>[1]County!EA8</f>
        <v>5524</v>
      </c>
      <c r="I12" s="30">
        <f>[1]County!ED8</f>
        <v>21074</v>
      </c>
      <c r="J12" s="30">
        <f>[1]County!EJ8</f>
        <v>219</v>
      </c>
      <c r="K12" s="30">
        <f>[1]County!EG8</f>
        <v>87868</v>
      </c>
      <c r="L12" s="30">
        <f>[1]County!EO8</f>
        <v>212</v>
      </c>
      <c r="M12" s="30">
        <f>[1]County!EM8</f>
        <v>36</v>
      </c>
      <c r="N12" s="30">
        <f>[1]County!EK8</f>
        <v>109161</v>
      </c>
      <c r="O12" s="57">
        <f>N12/'[1]Table 1'!D12</f>
        <v>0.43442841508307634</v>
      </c>
      <c r="P12" s="10">
        <f>[1]County!EP8</f>
        <v>1165</v>
      </c>
      <c r="Q12" s="12">
        <f>[1]County!EQ8</f>
        <v>15717</v>
      </c>
    </row>
    <row r="13" spans="1:17" ht="15" x14ac:dyDescent="0.25">
      <c r="A13" s="8" t="s">
        <v>16</v>
      </c>
      <c r="B13" s="8" t="s">
        <v>17</v>
      </c>
      <c r="C13" s="10">
        <f>[1]County!DU9+[1]County!DV9</f>
        <v>209</v>
      </c>
      <c r="D13" s="10">
        <f>[1]County!DY9+[1]County!DZ9</f>
        <v>124</v>
      </c>
      <c r="E13" s="10">
        <f>[1]County!DW9+[1]County!DX9</f>
        <v>860</v>
      </c>
      <c r="F13" s="10">
        <f>[1]County!EN9</f>
        <v>35</v>
      </c>
      <c r="G13" s="10">
        <f>[1]County!EL9</f>
        <v>6</v>
      </c>
      <c r="H13" s="30">
        <f>[1]County!EA9</f>
        <v>1193</v>
      </c>
      <c r="I13" s="30">
        <f>[1]County!ED9</f>
        <v>3770</v>
      </c>
      <c r="J13" s="30">
        <f>[1]County!EJ9</f>
        <v>3022</v>
      </c>
      <c r="K13" s="30">
        <f>[1]County!EG9</f>
        <v>18793</v>
      </c>
      <c r="L13" s="30">
        <f>[1]County!EO9</f>
        <v>399</v>
      </c>
      <c r="M13" s="30">
        <f>[1]County!EM9</f>
        <v>110</v>
      </c>
      <c r="N13" s="30">
        <f>[1]County!EK9</f>
        <v>25585</v>
      </c>
      <c r="O13" s="57">
        <f>N13/'[1]Table 1'!D13</f>
        <v>0.28683700124443645</v>
      </c>
      <c r="P13" s="10">
        <f>[1]County!EP9</f>
        <v>101</v>
      </c>
      <c r="Q13" s="12">
        <f>[1]County!EQ9</f>
        <v>932</v>
      </c>
    </row>
    <row r="14" spans="1:17" ht="15" x14ac:dyDescent="0.25">
      <c r="A14" s="8" t="s">
        <v>18</v>
      </c>
      <c r="B14" s="8" t="s">
        <v>19</v>
      </c>
      <c r="C14" s="10">
        <f>[1]County!DU10+[1]County!DV10</f>
        <v>1064</v>
      </c>
      <c r="D14" s="10">
        <f>[1]County!DY10+[1]County!DZ10</f>
        <v>160</v>
      </c>
      <c r="E14" s="10">
        <f>[1]County!DW10+[1]County!DX10</f>
        <v>1484</v>
      </c>
      <c r="F14" s="10">
        <f>[1]County!EN10</f>
        <v>263</v>
      </c>
      <c r="G14" s="10">
        <f>[1]County!EL10</f>
        <v>13</v>
      </c>
      <c r="H14" s="30">
        <f>[1]County!EA10</f>
        <v>2708</v>
      </c>
      <c r="I14" s="30">
        <f>[1]County!ED10</f>
        <v>7429</v>
      </c>
      <c r="J14" s="30">
        <f>[1]County!EJ10</f>
        <v>1900</v>
      </c>
      <c r="K14" s="30">
        <f>[1]County!EG10</f>
        <v>30646</v>
      </c>
      <c r="L14" s="30">
        <f>[1]County!EO10</f>
        <v>3471</v>
      </c>
      <c r="M14" s="30">
        <f>[1]County!EM10</f>
        <v>66</v>
      </c>
      <c r="N14" s="30">
        <f>[1]County!EK10</f>
        <v>39975</v>
      </c>
      <c r="O14" s="57">
        <f>N14/'[1]Table 1'!D14</f>
        <v>0.20922746781115881</v>
      </c>
      <c r="P14" s="10">
        <f>[1]County!EP10</f>
        <v>674</v>
      </c>
      <c r="Q14" s="12">
        <f>[1]County!EQ10</f>
        <v>4495</v>
      </c>
    </row>
    <row r="15" spans="1:17" ht="15" x14ac:dyDescent="0.25">
      <c r="A15" s="8" t="s">
        <v>20</v>
      </c>
      <c r="B15" s="8" t="s">
        <v>21</v>
      </c>
      <c r="C15" s="10">
        <f>[1]County!DU11+[1]County!DV11</f>
        <v>76</v>
      </c>
      <c r="D15" s="10">
        <f>[1]County!DY11+[1]County!DZ11</f>
        <v>11</v>
      </c>
      <c r="E15" s="10">
        <f>[1]County!DW11+[1]County!DX11</f>
        <v>300</v>
      </c>
      <c r="F15" s="10">
        <f>[1]County!EN11</f>
        <v>45</v>
      </c>
      <c r="G15" s="10">
        <f>[1]County!EL11</f>
        <v>0</v>
      </c>
      <c r="H15" s="30">
        <f>[1]County!EA11</f>
        <v>387</v>
      </c>
      <c r="I15" s="30">
        <f>[1]County!ED11</f>
        <v>459</v>
      </c>
      <c r="J15" s="30">
        <f>[1]County!EJ11</f>
        <v>120</v>
      </c>
      <c r="K15" s="30">
        <f>[1]County!EG11</f>
        <v>7687</v>
      </c>
      <c r="L15" s="30">
        <f>[1]County!EO11</f>
        <v>257</v>
      </c>
      <c r="M15" s="30">
        <f>[1]County!EM11</f>
        <v>0</v>
      </c>
      <c r="N15" s="30">
        <f>[1]County!EK11</f>
        <v>8266</v>
      </c>
      <c r="O15" s="57">
        <f>N15/'[1]Table 1'!D15</f>
        <v>0.10026077991388198</v>
      </c>
      <c r="P15" s="10">
        <f>[1]County!EP11</f>
        <v>1106</v>
      </c>
      <c r="Q15" s="12">
        <f>[1]County!EQ11</f>
        <v>19006</v>
      </c>
    </row>
    <row r="16" spans="1:17" ht="15" x14ac:dyDescent="0.25">
      <c r="A16" s="8" t="s">
        <v>22</v>
      </c>
      <c r="B16" s="8" t="s">
        <v>23</v>
      </c>
      <c r="C16" s="10">
        <f>[1]County!DU12+[1]County!DV12</f>
        <v>128</v>
      </c>
      <c r="D16" s="10">
        <f>[1]County!DY12+[1]County!DZ12</f>
        <v>25</v>
      </c>
      <c r="E16" s="10">
        <f>[1]County!DW12+[1]County!DX12</f>
        <v>114</v>
      </c>
      <c r="F16" s="10">
        <f>[1]County!EN12</f>
        <v>9</v>
      </c>
      <c r="G16" s="10">
        <f>[1]County!EL12</f>
        <v>4</v>
      </c>
      <c r="H16" s="30">
        <f>[1]County!EA12</f>
        <v>267</v>
      </c>
      <c r="I16" s="30">
        <f>[1]County!ED12</f>
        <v>1369</v>
      </c>
      <c r="J16" s="30">
        <f>[1]County!EJ12</f>
        <v>247</v>
      </c>
      <c r="K16" s="30">
        <f>[1]County!EG12</f>
        <v>3434</v>
      </c>
      <c r="L16" s="30">
        <f>[1]County!EO12</f>
        <v>53</v>
      </c>
      <c r="M16" s="30">
        <f>[1]County!EM12</f>
        <v>28</v>
      </c>
      <c r="N16" s="30">
        <f>[1]County!EK12</f>
        <v>5050</v>
      </c>
      <c r="O16" s="57">
        <f>N16/'[1]Table 1'!D16</f>
        <v>0.21396491822726887</v>
      </c>
      <c r="P16" s="10">
        <f>[1]County!EP12</f>
        <v>37</v>
      </c>
      <c r="Q16" s="12">
        <f>[1]County!EQ12</f>
        <v>347</v>
      </c>
    </row>
    <row r="17" spans="1:17" ht="15" x14ac:dyDescent="0.25">
      <c r="A17" s="8" t="s">
        <v>24</v>
      </c>
      <c r="B17" s="8" t="s">
        <v>25</v>
      </c>
      <c r="C17" s="10">
        <f>[1]County!DU13+[1]County!DV13</f>
        <v>309</v>
      </c>
      <c r="D17" s="10">
        <f>[1]County!DY13+[1]County!DZ13</f>
        <v>34</v>
      </c>
      <c r="E17" s="10">
        <f>[1]County!DW13+[1]County!DX13</f>
        <v>1082</v>
      </c>
      <c r="F17" s="10">
        <f>[1]County!EN13</f>
        <v>167</v>
      </c>
      <c r="G17" s="10">
        <f>[1]County!EL13</f>
        <v>15</v>
      </c>
      <c r="H17" s="30">
        <f>[1]County!EA13</f>
        <v>1425</v>
      </c>
      <c r="I17" s="30">
        <f>[1]County!ED13</f>
        <v>3400</v>
      </c>
      <c r="J17" s="30">
        <f>[1]County!EJ13</f>
        <v>1030</v>
      </c>
      <c r="K17" s="30">
        <f>[1]County!EG13</f>
        <v>18133</v>
      </c>
      <c r="L17" s="30">
        <f>[1]County!EO13</f>
        <v>997</v>
      </c>
      <c r="M17" s="30">
        <f>[1]County!EM13</f>
        <v>66</v>
      </c>
      <c r="N17" s="30">
        <f>[1]County!EK13</f>
        <v>22563</v>
      </c>
      <c r="O17" s="57">
        <f>N17/'[1]Table 1'!D17</f>
        <v>0.19535064935064936</v>
      </c>
      <c r="P17" s="10">
        <f>[1]County!EP13</f>
        <v>385</v>
      </c>
      <c r="Q17" s="12">
        <f>[1]County!EQ13</f>
        <v>15645</v>
      </c>
    </row>
    <row r="18" spans="1:17" ht="15" x14ac:dyDescent="0.25">
      <c r="A18" s="8" t="s">
        <v>26</v>
      </c>
      <c r="B18" s="8" t="s">
        <v>27</v>
      </c>
      <c r="C18" s="10">
        <f>[1]County!DU14+[1]County!DV14</f>
        <v>213</v>
      </c>
      <c r="D18" s="10">
        <f>[1]County!DY14+[1]County!DZ14</f>
        <v>32</v>
      </c>
      <c r="E18" s="10">
        <f>[1]County!DW14+[1]County!DX14</f>
        <v>399</v>
      </c>
      <c r="F18" s="10">
        <f>[1]County!EN14</f>
        <v>45</v>
      </c>
      <c r="G18" s="10">
        <f>[1]County!EL14</f>
        <v>4</v>
      </c>
      <c r="H18" s="30">
        <f>[1]County!EA14</f>
        <v>644</v>
      </c>
      <c r="I18" s="30">
        <f>[1]County!ED14</f>
        <v>2004</v>
      </c>
      <c r="J18" s="30">
        <f>[1]County!EJ14</f>
        <v>374</v>
      </c>
      <c r="K18" s="30">
        <f>[1]County!EG14</f>
        <v>9980</v>
      </c>
      <c r="L18" s="30">
        <f>[1]County!EO14</f>
        <v>254</v>
      </c>
      <c r="M18" s="30">
        <f>[1]County!EM14</f>
        <v>13</v>
      </c>
      <c r="N18" s="30">
        <f>[1]County!EK14</f>
        <v>12358</v>
      </c>
      <c r="O18" s="57">
        <f>N18/'[1]Table 1'!D18</f>
        <v>0.17981811567842851</v>
      </c>
      <c r="P18" s="10">
        <f>[1]County!EP14</f>
        <v>183</v>
      </c>
      <c r="Q18" s="12">
        <f>[1]County!EQ14</f>
        <v>9323</v>
      </c>
    </row>
    <row r="19" spans="1:17" ht="15" x14ac:dyDescent="0.25">
      <c r="A19" s="8" t="s">
        <v>28</v>
      </c>
      <c r="B19" s="8" t="s">
        <v>29</v>
      </c>
      <c r="C19" s="10">
        <f>[1]County!DU15+[1]County!DV15</f>
        <v>16</v>
      </c>
      <c r="D19" s="10">
        <f>[1]County!DY15+[1]County!DZ15</f>
        <v>17</v>
      </c>
      <c r="E19" s="10">
        <f>[1]County!DW15+[1]County!DX15</f>
        <v>174</v>
      </c>
      <c r="F19" s="10">
        <f>[1]County!EN15</f>
        <v>3</v>
      </c>
      <c r="G19" s="10">
        <f>[1]County!EL15</f>
        <v>1</v>
      </c>
      <c r="H19" s="30">
        <f>[1]County!EA15</f>
        <v>207</v>
      </c>
      <c r="I19" s="30">
        <f>[1]County!ED15</f>
        <v>1057</v>
      </c>
      <c r="J19" s="30">
        <f>[1]County!EJ15</f>
        <v>1264</v>
      </c>
      <c r="K19" s="30">
        <f>[1]County!EG15</f>
        <v>9598</v>
      </c>
      <c r="L19" s="30">
        <f>[1]County!EO15</f>
        <v>31</v>
      </c>
      <c r="M19" s="30">
        <f>[1]County!EM15</f>
        <v>26</v>
      </c>
      <c r="N19" s="30">
        <f>[1]County!EK15</f>
        <v>11919</v>
      </c>
      <c r="O19" s="57">
        <f>N19/'[1]Table 1'!D19</f>
        <v>0.13654797910365685</v>
      </c>
      <c r="P19" s="10">
        <f>[1]County!EP15</f>
        <v>660</v>
      </c>
      <c r="Q19" s="12">
        <f>[1]County!EQ15</f>
        <v>7613</v>
      </c>
    </row>
    <row r="20" spans="1:17" ht="15" x14ac:dyDescent="0.25">
      <c r="A20" s="8" t="s">
        <v>30</v>
      </c>
      <c r="B20" s="8" t="s">
        <v>31</v>
      </c>
      <c r="C20" s="10">
        <f>[1]County!DU16+[1]County!DV16</f>
        <v>48</v>
      </c>
      <c r="D20" s="10">
        <f>[1]County!DY16+[1]County!DZ16</f>
        <v>82</v>
      </c>
      <c r="E20" s="10">
        <f>[1]County!DW16+[1]County!DX16</f>
        <v>1008</v>
      </c>
      <c r="F20" s="10">
        <f>[1]County!EN16</f>
        <v>28</v>
      </c>
      <c r="G20" s="10">
        <f>[1]County!EL16</f>
        <v>26</v>
      </c>
      <c r="H20" s="30">
        <f>[1]County!EA16</f>
        <v>1138</v>
      </c>
      <c r="I20" s="30">
        <f>[1]County!ED16</f>
        <v>1017</v>
      </c>
      <c r="J20" s="30">
        <f>[1]County!EJ16</f>
        <v>1651</v>
      </c>
      <c r="K20" s="30">
        <f>[1]County!EG16</f>
        <v>5700</v>
      </c>
      <c r="L20" s="30">
        <f>[1]County!EO16</f>
        <v>176</v>
      </c>
      <c r="M20" s="30">
        <f>[1]County!EM16</f>
        <v>192</v>
      </c>
      <c r="N20" s="30">
        <f>[1]County!EK16</f>
        <v>8368</v>
      </c>
      <c r="O20" s="57">
        <f>N20/'[1]Table 1'!D20</f>
        <v>0.14519711271515826</v>
      </c>
      <c r="P20" s="10">
        <f>[1]County!EP16</f>
        <v>38</v>
      </c>
      <c r="Q20" s="12">
        <f>[1]County!EQ16</f>
        <v>422</v>
      </c>
    </row>
    <row r="21" spans="1:17" ht="15" x14ac:dyDescent="0.25">
      <c r="A21" s="8" t="s">
        <v>32</v>
      </c>
      <c r="B21" s="8" t="s">
        <v>33</v>
      </c>
      <c r="C21" s="10">
        <f>[1]County!DU17+[1]County!DV17</f>
        <v>792</v>
      </c>
      <c r="D21" s="10">
        <f>[1]County!DY17+[1]County!DZ17</f>
        <v>580</v>
      </c>
      <c r="E21" s="10">
        <f>[1]County!DW17+[1]County!DX17</f>
        <v>2607</v>
      </c>
      <c r="F21" s="10">
        <f>[1]County!EN17</f>
        <v>213</v>
      </c>
      <c r="G21" s="10">
        <f>[1]County!EL17</f>
        <v>157</v>
      </c>
      <c r="H21" s="30">
        <f>[1]County!EA17</f>
        <v>3979</v>
      </c>
      <c r="I21" s="30">
        <f>[1]County!ED17</f>
        <v>12422</v>
      </c>
      <c r="J21" s="30">
        <f>[1]County!EJ17</f>
        <v>12556</v>
      </c>
      <c r="K21" s="30">
        <f>[1]County!EG17</f>
        <v>75265</v>
      </c>
      <c r="L21" s="30">
        <f>[1]County!EO17</f>
        <v>1005</v>
      </c>
      <c r="M21" s="30">
        <f>[1]County!EM17</f>
        <v>4298</v>
      </c>
      <c r="N21" s="30">
        <f>[1]County!EK17</f>
        <v>100243</v>
      </c>
      <c r="O21" s="57">
        <f>N21/'[1]Table 1'!D21</f>
        <v>0.30431720415418195</v>
      </c>
      <c r="P21" s="10">
        <f>[1]County!EP17</f>
        <v>10600</v>
      </c>
      <c r="Q21" s="12">
        <f>[1]County!EQ17</f>
        <v>64499</v>
      </c>
    </row>
    <row r="22" spans="1:17" ht="15" x14ac:dyDescent="0.25">
      <c r="A22" s="8" t="s">
        <v>34</v>
      </c>
      <c r="B22" s="8" t="s">
        <v>35</v>
      </c>
      <c r="C22" s="10">
        <f>[1]County!DU18+[1]County!DV18</f>
        <v>1108</v>
      </c>
      <c r="D22" s="10">
        <f>[1]County!DY18+[1]County!DZ18</f>
        <v>275</v>
      </c>
      <c r="E22" s="10">
        <f>[1]County!DW18+[1]County!DX18</f>
        <v>2253</v>
      </c>
      <c r="F22" s="10">
        <f>[1]County!EN18</f>
        <v>193</v>
      </c>
      <c r="G22" s="10">
        <f>[1]County!EL18</f>
        <v>34</v>
      </c>
      <c r="H22" s="30">
        <f>[1]County!EA18</f>
        <v>3636</v>
      </c>
      <c r="I22" s="30">
        <f>[1]County!ED18</f>
        <v>15393</v>
      </c>
      <c r="J22" s="30">
        <f>[1]County!EJ18</f>
        <v>6132</v>
      </c>
      <c r="K22" s="30">
        <f>[1]County!EG18</f>
        <v>55214</v>
      </c>
      <c r="L22" s="30">
        <f>[1]County!EO18</f>
        <v>2515</v>
      </c>
      <c r="M22" s="30">
        <f>[1]County!EM18</f>
        <v>289</v>
      </c>
      <c r="N22" s="30">
        <f>[1]County!EK18</f>
        <v>76739</v>
      </c>
      <c r="O22" s="57">
        <f>N22/'[1]Table 1'!D22</f>
        <v>0.46662896615466937</v>
      </c>
      <c r="P22" s="10">
        <f>[1]County!EP18</f>
        <v>901</v>
      </c>
      <c r="Q22" s="12">
        <f>[1]County!EQ18</f>
        <v>9979</v>
      </c>
    </row>
    <row r="23" spans="1:17" ht="15" x14ac:dyDescent="0.25">
      <c r="A23" s="8" t="s">
        <v>36</v>
      </c>
      <c r="B23" s="8" t="s">
        <v>37</v>
      </c>
      <c r="C23" s="10">
        <f>[1]County!DU19+[1]County!DV19</f>
        <v>88</v>
      </c>
      <c r="D23" s="10">
        <f>[1]County!DY19+[1]County!DZ19</f>
        <v>74</v>
      </c>
      <c r="E23" s="10">
        <f>[1]County!DW19+[1]County!DX19</f>
        <v>781</v>
      </c>
      <c r="F23" s="10">
        <f>[1]County!EN19</f>
        <v>32</v>
      </c>
      <c r="G23" s="10">
        <f>[1]County!EL19</f>
        <v>0</v>
      </c>
      <c r="H23" s="30">
        <f>[1]County!EA19</f>
        <v>943</v>
      </c>
      <c r="I23" s="30">
        <f>[1]County!ED19</f>
        <v>845</v>
      </c>
      <c r="J23" s="30">
        <f>[1]County!EJ19</f>
        <v>631</v>
      </c>
      <c r="K23" s="30">
        <f>[1]County!EG19</f>
        <v>29821</v>
      </c>
      <c r="L23" s="30">
        <f>[1]County!EO19</f>
        <v>39</v>
      </c>
      <c r="M23" s="30">
        <f>[1]County!EM19</f>
        <v>0</v>
      </c>
      <c r="N23" s="30">
        <f>[1]County!EK19</f>
        <v>31297</v>
      </c>
      <c r="O23" s="57">
        <f>N23/'[1]Table 1'!D23</f>
        <v>0.75458096248432827</v>
      </c>
      <c r="P23" s="10">
        <f>[1]County!EP19</f>
        <v>1056</v>
      </c>
      <c r="Q23" s="12">
        <f>[1]County!EQ19</f>
        <v>8509</v>
      </c>
    </row>
    <row r="24" spans="1:17" ht="15" x14ac:dyDescent="0.25">
      <c r="A24" s="8" t="s">
        <v>38</v>
      </c>
      <c r="B24" s="8" t="s">
        <v>39</v>
      </c>
      <c r="C24" s="10">
        <f>[1]County!DU20+[1]County!DV20</f>
        <v>32</v>
      </c>
      <c r="D24" s="10">
        <f>[1]County!DY20+[1]County!DZ20</f>
        <v>0</v>
      </c>
      <c r="E24" s="10">
        <f>[1]County!DW20+[1]County!DX20</f>
        <v>100</v>
      </c>
      <c r="F24" s="10">
        <f>[1]County!EN20</f>
        <v>29</v>
      </c>
      <c r="G24" s="10">
        <f>[1]County!EL20</f>
        <v>1</v>
      </c>
      <c r="H24" s="30">
        <f>[1]County!EA20</f>
        <v>133</v>
      </c>
      <c r="I24" s="30">
        <f>[1]County!ED20</f>
        <v>496</v>
      </c>
      <c r="J24" s="30">
        <f>[1]County!EJ20</f>
        <v>10</v>
      </c>
      <c r="K24" s="30">
        <f>[1]County!EG20</f>
        <v>2496</v>
      </c>
      <c r="L24" s="30">
        <f>[1]County!EO20</f>
        <v>161</v>
      </c>
      <c r="M24" s="30">
        <f>[1]County!EM20</f>
        <v>100</v>
      </c>
      <c r="N24" s="30">
        <f>[1]County!EK20</f>
        <v>3002</v>
      </c>
      <c r="O24" s="57">
        <f>N24/'[1]Table 1'!D24</f>
        <v>4.9928483517945647E-2</v>
      </c>
      <c r="P24" s="10">
        <f>[1]County!EP20</f>
        <v>35</v>
      </c>
      <c r="Q24" s="12">
        <f>[1]County!EQ20</f>
        <v>629</v>
      </c>
    </row>
    <row r="25" spans="1:17" ht="15" x14ac:dyDescent="0.25">
      <c r="A25" s="8" t="s">
        <v>40</v>
      </c>
      <c r="B25" s="8" t="s">
        <v>41</v>
      </c>
      <c r="C25" s="10">
        <f>[1]County!DU21+[1]County!DV21</f>
        <v>1754</v>
      </c>
      <c r="D25" s="10">
        <f>[1]County!DY21+[1]County!DZ21</f>
        <v>1579</v>
      </c>
      <c r="E25" s="10">
        <f>[1]County!DW21+[1]County!DX21</f>
        <v>3868</v>
      </c>
      <c r="F25" s="10">
        <f>[1]County!EN21</f>
        <v>356</v>
      </c>
      <c r="G25" s="10">
        <f>[1]County!EL21</f>
        <v>3</v>
      </c>
      <c r="H25" s="30">
        <f>[1]County!EA21</f>
        <v>7201</v>
      </c>
      <c r="I25" s="30">
        <f>[1]County!ED21</f>
        <v>19355</v>
      </c>
      <c r="J25" s="30">
        <f>[1]County!EJ21</f>
        <v>10934</v>
      </c>
      <c r="K25" s="30">
        <f>[1]County!EG21</f>
        <v>127338</v>
      </c>
      <c r="L25" s="30">
        <f>[1]County!EO21</f>
        <v>711</v>
      </c>
      <c r="M25" s="30">
        <f>[1]County!EM21</f>
        <v>22</v>
      </c>
      <c r="N25" s="30">
        <f>[1]County!EK21</f>
        <v>157627</v>
      </c>
      <c r="O25" s="57">
        <f>N25/'[1]Table 1'!D25</f>
        <v>0.53946562351338678</v>
      </c>
      <c r="P25" s="10">
        <f>[1]County!EP21</f>
        <v>12228</v>
      </c>
      <c r="Q25" s="12">
        <f>[1]County!EQ21</f>
        <v>52187</v>
      </c>
    </row>
    <row r="26" spans="1:17" ht="15" x14ac:dyDescent="0.25">
      <c r="A26" s="8" t="s">
        <v>42</v>
      </c>
      <c r="B26" s="8" t="s">
        <v>43</v>
      </c>
      <c r="C26" s="10">
        <f>[1]County!DU22+[1]County!DV22</f>
        <v>66</v>
      </c>
      <c r="D26" s="10">
        <f>[1]County!DY22+[1]County!DZ22</f>
        <v>0</v>
      </c>
      <c r="E26" s="10">
        <f>[1]County!DW22+[1]County!DX22</f>
        <v>462</v>
      </c>
      <c r="F26" s="10">
        <f>[1]County!EN22</f>
        <v>0</v>
      </c>
      <c r="G26" s="10">
        <f>[1]County!EL22</f>
        <v>1</v>
      </c>
      <c r="H26" s="30">
        <f>[1]County!EA22</f>
        <v>528</v>
      </c>
      <c r="I26" s="30">
        <f>[1]County!ED22</f>
        <v>1207</v>
      </c>
      <c r="J26" s="30">
        <f>[1]County!EJ22</f>
        <v>0</v>
      </c>
      <c r="K26" s="30">
        <f>[1]County!EG22</f>
        <v>10826</v>
      </c>
      <c r="L26" s="30">
        <f>[1]County!EO22</f>
        <v>0</v>
      </c>
      <c r="M26" s="30">
        <f>[1]County!EM22</f>
        <v>0</v>
      </c>
      <c r="N26" s="30">
        <f>[1]County!EK22</f>
        <v>12033</v>
      </c>
      <c r="O26" s="57">
        <f>N26/'[1]Table 1'!D26</f>
        <v>0.21687724167763098</v>
      </c>
      <c r="P26" s="10">
        <f>[1]County!EP22</f>
        <v>444</v>
      </c>
      <c r="Q26" s="12">
        <f>[1]County!EQ22</f>
        <v>2968</v>
      </c>
    </row>
    <row r="27" spans="1:17" ht="15" x14ac:dyDescent="0.25">
      <c r="A27" s="8" t="s">
        <v>44</v>
      </c>
      <c r="B27" s="8" t="s">
        <v>45</v>
      </c>
      <c r="C27" s="10">
        <f>[1]County!DU23+[1]County!DV23</f>
        <v>1003</v>
      </c>
      <c r="D27" s="10">
        <f>[1]County!DY23+[1]County!DZ23</f>
        <v>243</v>
      </c>
      <c r="E27" s="10">
        <f>[1]County!DW23+[1]County!DX23</f>
        <v>2014</v>
      </c>
      <c r="F27" s="10">
        <f>[1]County!EN23</f>
        <v>2705</v>
      </c>
      <c r="G27" s="10">
        <f>[1]County!EL23</f>
        <v>710</v>
      </c>
      <c r="H27" s="30">
        <f>[1]County!EA23</f>
        <v>3260</v>
      </c>
      <c r="I27" s="30">
        <f>[1]County!ED23</f>
        <v>12584</v>
      </c>
      <c r="J27" s="30">
        <f>[1]County!EJ23</f>
        <v>2049</v>
      </c>
      <c r="K27" s="30">
        <f>[1]County!EG23</f>
        <v>64132</v>
      </c>
      <c r="L27" s="30">
        <f>[1]County!EO23</f>
        <v>48721</v>
      </c>
      <c r="M27" s="30">
        <f>[1]County!EM23</f>
        <v>3360</v>
      </c>
      <c r="N27" s="30">
        <f>[1]County!EK23</f>
        <v>78765</v>
      </c>
      <c r="O27" s="57">
        <f>N27/'[1]Table 1'!D27</f>
        <v>0.21624003426237071</v>
      </c>
      <c r="P27" s="10">
        <f>[1]County!EP23</f>
        <v>3604</v>
      </c>
      <c r="Q27" s="12">
        <f>[1]County!EQ23</f>
        <v>45179</v>
      </c>
    </row>
    <row r="28" spans="1:17" ht="15" x14ac:dyDescent="0.25">
      <c r="A28" s="8" t="s">
        <v>46</v>
      </c>
      <c r="B28" s="8" t="s">
        <v>47</v>
      </c>
      <c r="C28" s="10">
        <f>[1]County!DU24+[1]County!DV24</f>
        <v>0</v>
      </c>
      <c r="D28" s="10">
        <f>[1]County!DY24+[1]County!DZ24</f>
        <v>0</v>
      </c>
      <c r="E28" s="10">
        <f>[1]County!DW24+[1]County!DX24</f>
        <v>245</v>
      </c>
      <c r="F28" s="10">
        <f>[1]County!EN24</f>
        <v>0</v>
      </c>
      <c r="G28" s="10">
        <f>[1]County!EL24</f>
        <v>0</v>
      </c>
      <c r="H28" s="30">
        <f>[1]County!EA24</f>
        <v>245</v>
      </c>
      <c r="I28" s="30">
        <f>[1]County!ED24</f>
        <v>0</v>
      </c>
      <c r="J28" s="30">
        <f>[1]County!EJ24</f>
        <v>0</v>
      </c>
      <c r="K28" s="30">
        <f>[1]County!EG24</f>
        <v>3429</v>
      </c>
      <c r="L28" s="30">
        <f>[1]County!EO24</f>
        <v>0</v>
      </c>
      <c r="M28" s="30">
        <f>[1]County!EM24</f>
        <v>0</v>
      </c>
      <c r="N28" s="30">
        <f>[1]County!EK24</f>
        <v>3429</v>
      </c>
      <c r="O28" s="57">
        <f>N28/'[1]Table 1'!D28</f>
        <v>5.4234875444839854E-2</v>
      </c>
      <c r="P28" s="10">
        <f>[1]County!EP24</f>
        <v>491</v>
      </c>
      <c r="Q28" s="12">
        <f>[1]County!EQ24</f>
        <v>5993</v>
      </c>
    </row>
    <row r="29" spans="1:17" ht="15" x14ac:dyDescent="0.25">
      <c r="A29" s="8" t="s">
        <v>48</v>
      </c>
      <c r="B29" s="8" t="s">
        <v>49</v>
      </c>
      <c r="C29" s="10">
        <f>[1]County!DU25+[1]County!DV25</f>
        <v>1238</v>
      </c>
      <c r="D29" s="10">
        <f>[1]County!DY25+[1]County!DZ25</f>
        <v>252</v>
      </c>
      <c r="E29" s="10">
        <f>[1]County!DW25+[1]County!DX25</f>
        <v>1753</v>
      </c>
      <c r="F29" s="10">
        <f>[1]County!EN25</f>
        <v>827</v>
      </c>
      <c r="G29" s="10">
        <f>[1]County!EL25</f>
        <v>44</v>
      </c>
      <c r="H29" s="30">
        <f>[1]County!EA25</f>
        <v>3243</v>
      </c>
      <c r="I29" s="30">
        <f>[1]County!ED25</f>
        <v>10718</v>
      </c>
      <c r="J29" s="30">
        <f>[1]County!EJ25</f>
        <v>5532</v>
      </c>
      <c r="K29" s="30">
        <f>[1]County!EG25</f>
        <v>60781</v>
      </c>
      <c r="L29" s="30">
        <f>[1]County!EO25</f>
        <v>1046</v>
      </c>
      <c r="M29" s="30">
        <f>[1]County!EM25</f>
        <v>46</v>
      </c>
      <c r="N29" s="30">
        <f>[1]County!EK25</f>
        <v>77031</v>
      </c>
      <c r="O29" s="57">
        <f>N29/'[1]Table 1'!D29</f>
        <v>0.36553491351697631</v>
      </c>
      <c r="P29" s="10">
        <f>[1]County!EP25</f>
        <v>185</v>
      </c>
      <c r="Q29" s="12">
        <f>[1]County!EQ25</f>
        <v>8575</v>
      </c>
    </row>
    <row r="30" spans="1:17" ht="15" x14ac:dyDescent="0.25">
      <c r="A30" s="8" t="s">
        <v>50</v>
      </c>
      <c r="B30" s="8" t="s">
        <v>51</v>
      </c>
      <c r="C30" s="10">
        <f>[1]County!DU26+[1]County!DV26</f>
        <v>108</v>
      </c>
      <c r="D30" s="10">
        <f>[1]County!DY26+[1]County!DZ26</f>
        <v>64</v>
      </c>
      <c r="E30" s="10">
        <f>[1]County!DW26+[1]County!DX26</f>
        <v>176</v>
      </c>
      <c r="F30" s="10">
        <f>[1]County!EN26</f>
        <v>0</v>
      </c>
      <c r="G30" s="10">
        <f>[1]County!EL26</f>
        <v>230</v>
      </c>
      <c r="H30" s="30">
        <f>[1]County!EA26</f>
        <v>348</v>
      </c>
      <c r="I30" s="30">
        <f>[1]County!ED26</f>
        <v>1737</v>
      </c>
      <c r="J30" s="30">
        <f>[1]County!EJ26</f>
        <v>1184</v>
      </c>
      <c r="K30" s="30">
        <f>[1]County!EG26</f>
        <v>5111</v>
      </c>
      <c r="L30" s="30">
        <f>[1]County!EO26</f>
        <v>0</v>
      </c>
      <c r="M30" s="30">
        <f>[1]County!EM26</f>
        <v>9335</v>
      </c>
      <c r="N30" s="30">
        <f>[1]County!EK26</f>
        <v>8032</v>
      </c>
      <c r="O30" s="57">
        <f>N30/'[1]Table 1'!D30</f>
        <v>0.13823488916425719</v>
      </c>
      <c r="P30" s="10">
        <f>[1]County!EP26</f>
        <v>200</v>
      </c>
      <c r="Q30" s="12">
        <f>[1]County!EQ26</f>
        <v>6300</v>
      </c>
    </row>
    <row r="31" spans="1:17" ht="15" x14ac:dyDescent="0.25">
      <c r="A31" s="8" t="s">
        <v>52</v>
      </c>
      <c r="B31" s="8" t="s">
        <v>53</v>
      </c>
      <c r="C31" s="10">
        <f>[1]County!DU27+[1]County!DV27</f>
        <v>1252</v>
      </c>
      <c r="D31" s="10">
        <f>[1]County!DY27+[1]County!DZ27</f>
        <v>404</v>
      </c>
      <c r="E31" s="10">
        <f>[1]County!DW27+[1]County!DX27</f>
        <v>2237</v>
      </c>
      <c r="F31" s="10">
        <f>[1]County!EN27</f>
        <v>203</v>
      </c>
      <c r="G31" s="10">
        <f>[1]County!EL27</f>
        <v>26</v>
      </c>
      <c r="H31" s="30">
        <f>[1]County!EA27</f>
        <v>3893</v>
      </c>
      <c r="I31" s="30">
        <f>[1]County!ED27</f>
        <v>9252</v>
      </c>
      <c r="J31" s="30">
        <f>[1]County!EJ27</f>
        <v>3734</v>
      </c>
      <c r="K31" s="30">
        <f>[1]County!EG27</f>
        <v>68223</v>
      </c>
      <c r="L31" s="30">
        <f>[1]County!EO27</f>
        <v>1027</v>
      </c>
      <c r="M31" s="30">
        <f>[1]County!EM27</f>
        <v>509</v>
      </c>
      <c r="N31" s="30">
        <f>[1]County!EK27</f>
        <v>81209</v>
      </c>
      <c r="O31" s="57">
        <f>N31/'[1]Table 1'!D31</f>
        <v>0.20115129012362498</v>
      </c>
      <c r="P31" s="10">
        <f>[1]County!EP27</f>
        <v>5705</v>
      </c>
      <c r="Q31" s="12">
        <f>[1]County!EQ27</f>
        <v>33488</v>
      </c>
    </row>
    <row r="32" spans="1:17" ht="15" x14ac:dyDescent="0.25">
      <c r="A32" s="8" t="s">
        <v>54</v>
      </c>
      <c r="B32" s="8" t="s">
        <v>55</v>
      </c>
      <c r="C32" s="10">
        <f>[1]County!DU28+[1]County!DV28</f>
        <v>91</v>
      </c>
      <c r="D32" s="10">
        <f>[1]County!DY28+[1]County!DZ28</f>
        <v>15</v>
      </c>
      <c r="E32" s="10">
        <f>[1]County!DW28+[1]County!DX28</f>
        <v>231</v>
      </c>
      <c r="F32" s="10">
        <f>[1]County!EN28</f>
        <v>25</v>
      </c>
      <c r="G32" s="10">
        <f>[1]County!EL28</f>
        <v>0</v>
      </c>
      <c r="H32" s="30">
        <f>[1]County!EA28</f>
        <v>337</v>
      </c>
      <c r="I32" s="30">
        <f>[1]County!ED28</f>
        <v>1349</v>
      </c>
      <c r="J32" s="30">
        <f>[1]County!EJ28</f>
        <v>270</v>
      </c>
      <c r="K32" s="30">
        <f>[1]County!EG28</f>
        <v>5554</v>
      </c>
      <c r="L32" s="30">
        <f>[1]County!EO28</f>
        <v>62</v>
      </c>
      <c r="M32" s="30">
        <f>[1]County!EM28</f>
        <v>0</v>
      </c>
      <c r="N32" s="30">
        <f>[1]County!EK28</f>
        <v>7173</v>
      </c>
      <c r="O32" s="57">
        <f>N32/'[1]Table 1'!D32</f>
        <v>0.18977194560558761</v>
      </c>
      <c r="P32" s="10">
        <f>[1]County!EP28</f>
        <v>179</v>
      </c>
      <c r="Q32" s="12">
        <f>[1]County!EQ28</f>
        <v>1623</v>
      </c>
    </row>
    <row r="33" spans="1:17" ht="15" x14ac:dyDescent="0.25">
      <c r="A33" s="8" t="s">
        <v>56</v>
      </c>
      <c r="B33" s="8" t="s">
        <v>57</v>
      </c>
      <c r="C33" s="10">
        <f>[1]County!DU29+[1]County!DV29</f>
        <v>46</v>
      </c>
      <c r="D33" s="10">
        <f>[1]County!DY29+[1]County!DZ29</f>
        <v>61</v>
      </c>
      <c r="E33" s="10">
        <f>[1]County!DW29+[1]County!DX29</f>
        <v>549</v>
      </c>
      <c r="F33" s="10">
        <f>[1]County!EN29</f>
        <v>36</v>
      </c>
      <c r="G33" s="10">
        <f>[1]County!EL29</f>
        <v>36</v>
      </c>
      <c r="H33" s="30">
        <f>[1]County!EA29</f>
        <v>656</v>
      </c>
      <c r="I33" s="30">
        <f>[1]County!ED29</f>
        <v>503</v>
      </c>
      <c r="J33" s="30">
        <f>[1]County!EJ29</f>
        <v>209</v>
      </c>
      <c r="K33" s="30">
        <f>[1]County!EG29</f>
        <v>14567</v>
      </c>
      <c r="L33" s="30">
        <f>[1]County!EO29</f>
        <v>216</v>
      </c>
      <c r="M33" s="30">
        <f>[1]County!EM29</f>
        <v>216</v>
      </c>
      <c r="N33" s="30">
        <f>[1]County!EK29</f>
        <v>15279</v>
      </c>
      <c r="O33" s="57">
        <f>N33/'[1]Table 1'!D33</f>
        <v>0.12152230971128609</v>
      </c>
      <c r="P33" s="10">
        <f>[1]County!EP29</f>
        <v>429</v>
      </c>
      <c r="Q33" s="12">
        <f>[1]County!EQ29</f>
        <v>1606</v>
      </c>
    </row>
    <row r="34" spans="1:17" ht="15" x14ac:dyDescent="0.25">
      <c r="A34" s="8" t="s">
        <v>58</v>
      </c>
      <c r="B34" s="8" t="s">
        <v>59</v>
      </c>
      <c r="C34" s="10">
        <f>[1]County!DU30+[1]County!DV30</f>
        <v>392</v>
      </c>
      <c r="D34" s="10">
        <f>[1]County!DY30+[1]County!DZ30</f>
        <v>52</v>
      </c>
      <c r="E34" s="10">
        <f>[1]County!DW30+[1]County!DX30</f>
        <v>501</v>
      </c>
      <c r="F34" s="10">
        <f>[1]County!EN30</f>
        <v>3</v>
      </c>
      <c r="G34" s="10">
        <f>[1]County!EL30</f>
        <v>2</v>
      </c>
      <c r="H34" s="30">
        <f>[1]County!EA30</f>
        <v>945</v>
      </c>
      <c r="I34" s="30">
        <f>[1]County!ED30</f>
        <v>3727</v>
      </c>
      <c r="J34" s="30">
        <f>[1]County!EJ30</f>
        <v>400</v>
      </c>
      <c r="K34" s="30">
        <f>[1]County!EG30</f>
        <v>8669</v>
      </c>
      <c r="L34" s="30">
        <f>[1]County!EO30</f>
        <v>62</v>
      </c>
      <c r="M34" s="30">
        <f>[1]County!EM30</f>
        <v>12</v>
      </c>
      <c r="N34" s="30">
        <f>[1]County!EK30</f>
        <v>12796</v>
      </c>
      <c r="O34" s="57">
        <f>N34/'[1]Table 1'!D34</f>
        <v>0.21357635237761421</v>
      </c>
      <c r="P34" s="10">
        <f>[1]County!EP30</f>
        <v>1273</v>
      </c>
      <c r="Q34" s="12">
        <f>[1]County!EQ30</f>
        <v>16413</v>
      </c>
    </row>
    <row r="35" spans="1:17" ht="15" x14ac:dyDescent="0.25">
      <c r="A35" s="8" t="s">
        <v>60</v>
      </c>
      <c r="B35" s="8" t="s">
        <v>61</v>
      </c>
      <c r="C35" s="10">
        <f>[1]County!DU31+[1]County!DV31</f>
        <v>379</v>
      </c>
      <c r="D35" s="10">
        <f>[1]County!DY31+[1]County!DZ31</f>
        <v>71</v>
      </c>
      <c r="E35" s="10">
        <f>[1]County!DW31+[1]County!DX31</f>
        <v>606</v>
      </c>
      <c r="F35" s="10">
        <f>[1]County!EN31</f>
        <v>45</v>
      </c>
      <c r="G35" s="10">
        <f>[1]County!EL31</f>
        <v>0</v>
      </c>
      <c r="H35" s="30">
        <f>[1]County!EA31</f>
        <v>1056</v>
      </c>
      <c r="I35" s="30">
        <f>[1]County!ED31</f>
        <v>4770</v>
      </c>
      <c r="J35" s="30">
        <f>[1]County!EJ31</f>
        <v>914</v>
      </c>
      <c r="K35" s="30">
        <f>[1]County!EG31</f>
        <v>17448</v>
      </c>
      <c r="L35" s="30">
        <f>[1]County!EO31</f>
        <v>248</v>
      </c>
      <c r="M35" s="30">
        <f>[1]County!EM31</f>
        <v>0</v>
      </c>
      <c r="N35" s="30">
        <f>[1]County!EK31</f>
        <v>23132</v>
      </c>
      <c r="O35" s="57">
        <f>N35/'[1]Table 1'!D35</f>
        <v>0.20858995283912099</v>
      </c>
      <c r="P35" s="10">
        <f>[1]County!EP31</f>
        <v>3766</v>
      </c>
      <c r="Q35" s="12">
        <f>[1]County!EQ31</f>
        <v>0</v>
      </c>
    </row>
    <row r="36" spans="1:17" ht="15" x14ac:dyDescent="0.25">
      <c r="A36" s="8" t="s">
        <v>62</v>
      </c>
      <c r="B36" s="8" t="s">
        <v>63</v>
      </c>
      <c r="C36" s="10">
        <f>[1]County!DU32+[1]County!DV32</f>
        <v>272</v>
      </c>
      <c r="D36" s="10">
        <f>[1]County!DY32+[1]County!DZ32</f>
        <v>175</v>
      </c>
      <c r="E36" s="10">
        <f>[1]County!DW32+[1]County!DX32</f>
        <v>390</v>
      </c>
      <c r="F36" s="10">
        <f>[1]County!EN32</f>
        <v>7</v>
      </c>
      <c r="G36" s="10">
        <f>[1]County!EL32</f>
        <v>1</v>
      </c>
      <c r="H36" s="30">
        <f>[1]County!EA32</f>
        <v>837</v>
      </c>
      <c r="I36" s="30">
        <f>[1]County!ED32</f>
        <v>3720</v>
      </c>
      <c r="J36" s="30">
        <f>[1]County!EJ32</f>
        <v>1026</v>
      </c>
      <c r="K36" s="30">
        <f>[1]County!EG32</f>
        <v>12083</v>
      </c>
      <c r="L36" s="30">
        <f>[1]County!EO32</f>
        <v>211</v>
      </c>
      <c r="M36" s="30">
        <f>[1]County!EM32</f>
        <v>5</v>
      </c>
      <c r="N36" s="30">
        <f>[1]County!EK32</f>
        <v>16829</v>
      </c>
      <c r="O36" s="57">
        <f>N36/'[1]Table 1'!D36</f>
        <v>0.12869553247786122</v>
      </c>
      <c r="P36" s="10">
        <f>[1]County!EP32</f>
        <v>1033</v>
      </c>
      <c r="Q36" s="12">
        <f>[1]County!EQ32</f>
        <v>9208</v>
      </c>
    </row>
    <row r="37" spans="1:17" ht="15" x14ac:dyDescent="0.25">
      <c r="A37" s="8" t="s">
        <v>64</v>
      </c>
      <c r="B37" s="8" t="s">
        <v>65</v>
      </c>
      <c r="C37" s="10">
        <f>[1]County!DU33+[1]County!DV33</f>
        <v>161</v>
      </c>
      <c r="D37" s="10">
        <f>[1]County!DY33+[1]County!DZ33</f>
        <v>60</v>
      </c>
      <c r="E37" s="10">
        <f>[1]County!DW33+[1]County!DX33</f>
        <v>713</v>
      </c>
      <c r="F37" s="10">
        <f>[1]County!EN33</f>
        <v>115</v>
      </c>
      <c r="G37" s="10">
        <f>[1]County!EL33</f>
        <v>0</v>
      </c>
      <c r="H37" s="30">
        <f>[1]County!EA33</f>
        <v>934</v>
      </c>
      <c r="I37" s="30">
        <f>[1]County!ED33</f>
        <v>2225</v>
      </c>
      <c r="J37" s="30">
        <f>[1]County!EJ33</f>
        <v>1344</v>
      </c>
      <c r="K37" s="30">
        <f>[1]County!EG33</f>
        <v>17445</v>
      </c>
      <c r="L37" s="30">
        <f>[1]County!EO33</f>
        <v>269</v>
      </c>
      <c r="M37" s="30">
        <f>[1]County!EM33</f>
        <v>0</v>
      </c>
      <c r="N37" s="30">
        <f>[1]County!EK33</f>
        <v>21014</v>
      </c>
      <c r="O37" s="57">
        <f>N37/'[1]Table 1'!D37</f>
        <v>0.11671332089220653</v>
      </c>
      <c r="P37" s="10">
        <f>[1]County!EP33</f>
        <v>372</v>
      </c>
      <c r="Q37" s="12">
        <f>[1]County!EQ33</f>
        <v>5426</v>
      </c>
    </row>
    <row r="38" spans="1:17" ht="15" x14ac:dyDescent="0.25">
      <c r="A38" s="8" t="s">
        <v>66</v>
      </c>
      <c r="B38" s="8" t="s">
        <v>67</v>
      </c>
      <c r="C38" s="10">
        <f>[1]County!DU34+[1]County!DV34</f>
        <v>3</v>
      </c>
      <c r="D38" s="10">
        <f>[1]County!DY34+[1]County!DZ34</f>
        <v>0</v>
      </c>
      <c r="E38" s="10">
        <f>[1]County!DW34+[1]County!DX34</f>
        <v>166</v>
      </c>
      <c r="F38" s="10">
        <f>[1]County!EN34</f>
        <v>10</v>
      </c>
      <c r="G38" s="10">
        <f>[1]County!EL34</f>
        <v>1</v>
      </c>
      <c r="H38" s="30">
        <f>[1]County!EA34</f>
        <v>169</v>
      </c>
      <c r="I38" s="30">
        <f>[1]County!ED34</f>
        <v>70</v>
      </c>
      <c r="J38" s="30">
        <f>[1]County!EJ34</f>
        <v>0</v>
      </c>
      <c r="K38" s="30">
        <f>[1]County!EG34</f>
        <v>5621</v>
      </c>
      <c r="L38" s="30">
        <f>[1]County!EO34</f>
        <v>10</v>
      </c>
      <c r="M38" s="30">
        <f>[1]County!EM34</f>
        <v>35</v>
      </c>
      <c r="N38" s="30">
        <f>[1]County!EK34</f>
        <v>5691</v>
      </c>
      <c r="O38" s="57">
        <f>N38/'[1]Table 1'!D38</f>
        <v>9.6141500827786594E-2</v>
      </c>
      <c r="P38" s="10">
        <f>[1]County!EP34</f>
        <v>211</v>
      </c>
      <c r="Q38" s="12">
        <f>[1]County!EQ34</f>
        <v>2088</v>
      </c>
    </row>
    <row r="39" spans="1:17" ht="15" x14ac:dyDescent="0.25">
      <c r="A39" s="8" t="s">
        <v>68</v>
      </c>
      <c r="B39" s="8" t="s">
        <v>69</v>
      </c>
      <c r="C39" s="10">
        <f>[1]County!DU35+[1]County!DV35</f>
        <v>85</v>
      </c>
      <c r="D39" s="10">
        <f>[1]County!DY35+[1]County!DZ35</f>
        <v>130</v>
      </c>
      <c r="E39" s="10">
        <f>[1]County!DW35+[1]County!DX35</f>
        <v>272</v>
      </c>
      <c r="F39" s="10">
        <f>[1]County!EN35</f>
        <v>12</v>
      </c>
      <c r="G39" s="10">
        <f>[1]County!EL35</f>
        <v>3</v>
      </c>
      <c r="H39" s="30">
        <f>[1]County!EA35</f>
        <v>487</v>
      </c>
      <c r="I39" s="30">
        <f>[1]County!ED35</f>
        <v>518</v>
      </c>
      <c r="J39" s="30">
        <f>[1]County!EJ35</f>
        <v>2141</v>
      </c>
      <c r="K39" s="30">
        <f>[1]County!EG35</f>
        <v>9813</v>
      </c>
      <c r="L39" s="30">
        <f>[1]County!EO35</f>
        <v>52</v>
      </c>
      <c r="M39" s="30">
        <f>[1]County!EM35</f>
        <v>11</v>
      </c>
      <c r="N39" s="30">
        <f>[1]County!EK35</f>
        <v>12472</v>
      </c>
      <c r="O39" s="57">
        <f>N39/'[1]Table 1'!D39</f>
        <v>0.15550734395650981</v>
      </c>
      <c r="P39" s="10">
        <f>[1]County!EP35</f>
        <v>87</v>
      </c>
      <c r="Q39" s="12">
        <f>[1]County!EQ35</f>
        <v>904</v>
      </c>
    </row>
    <row r="40" spans="1:17" ht="15" x14ac:dyDescent="0.25">
      <c r="A40" s="8" t="s">
        <v>70</v>
      </c>
      <c r="B40" s="8" t="s">
        <v>71</v>
      </c>
      <c r="C40" s="10">
        <f>[1]County!DU36+[1]County!DV36</f>
        <v>89</v>
      </c>
      <c r="D40" s="10">
        <f>[1]County!DY36+[1]County!DZ36</f>
        <v>36</v>
      </c>
      <c r="E40" s="10">
        <f>[1]County!DW36+[1]County!DX36</f>
        <v>235</v>
      </c>
      <c r="F40" s="10">
        <f>[1]County!EN36</f>
        <v>4</v>
      </c>
      <c r="G40" s="10">
        <f>[1]County!EL36</f>
        <v>4</v>
      </c>
      <c r="H40" s="30">
        <f>[1]County!EA36</f>
        <v>360</v>
      </c>
      <c r="I40" s="30">
        <f>[1]County!ED36</f>
        <v>1543</v>
      </c>
      <c r="J40" s="30">
        <f>[1]County!EJ36</f>
        <v>955</v>
      </c>
      <c r="K40" s="30">
        <f>[1]County!EG36</f>
        <v>4573</v>
      </c>
      <c r="L40" s="30">
        <f>[1]County!EO36</f>
        <v>54</v>
      </c>
      <c r="M40" s="30">
        <f>[1]County!EM36</f>
        <v>51</v>
      </c>
      <c r="N40" s="30">
        <f>[1]County!EK36</f>
        <v>7071</v>
      </c>
      <c r="O40" s="57">
        <f>N40/'[1]Table 1'!D40</f>
        <v>0.32760378057820611</v>
      </c>
      <c r="P40" s="10">
        <f>[1]County!EP36</f>
        <v>422</v>
      </c>
      <c r="Q40" s="12">
        <f>[1]County!EQ36</f>
        <v>9942</v>
      </c>
    </row>
    <row r="41" spans="1:17" ht="15" x14ac:dyDescent="0.25">
      <c r="A41" s="8" t="s">
        <v>72</v>
      </c>
      <c r="B41" s="8" t="s">
        <v>73</v>
      </c>
      <c r="C41" s="10">
        <f>[1]County!DU37+[1]County!DV37</f>
        <v>50</v>
      </c>
      <c r="D41" s="10">
        <f>[1]County!DY37+[1]County!DZ37</f>
        <v>25</v>
      </c>
      <c r="E41" s="10">
        <f>[1]County!DW37+[1]County!DX37</f>
        <v>265</v>
      </c>
      <c r="F41" s="10">
        <f>[1]County!EN37</f>
        <v>47</v>
      </c>
      <c r="G41" s="10">
        <f>[1]County!EL37</f>
        <v>2</v>
      </c>
      <c r="H41" s="30">
        <f>[1]County!EA37</f>
        <v>340</v>
      </c>
      <c r="I41" s="30">
        <f>[1]County!ED37</f>
        <v>587</v>
      </c>
      <c r="J41" s="30">
        <f>[1]County!EJ37</f>
        <v>365</v>
      </c>
      <c r="K41" s="30">
        <f>[1]County!EG37</f>
        <v>5014</v>
      </c>
      <c r="L41" s="30">
        <f>[1]County!EO37</f>
        <v>153</v>
      </c>
      <c r="M41" s="30">
        <f>[1]County!EM37</f>
        <v>6</v>
      </c>
      <c r="N41" s="30">
        <f>[1]County!EK37</f>
        <v>5966</v>
      </c>
      <c r="O41" s="57">
        <f>N41/'[1]Table 1'!D41</f>
        <v>0.13164165931156221</v>
      </c>
      <c r="P41" s="10">
        <f>[1]County!EP37</f>
        <v>284</v>
      </c>
      <c r="Q41" s="12">
        <f>[1]County!EQ37</f>
        <v>1583</v>
      </c>
    </row>
    <row r="42" spans="1:17" ht="15" x14ac:dyDescent="0.25">
      <c r="A42" s="8" t="s">
        <v>74</v>
      </c>
      <c r="B42" s="8" t="s">
        <v>75</v>
      </c>
      <c r="C42" s="10">
        <f>[1]County!DU38+[1]County!DV38</f>
        <v>3413</v>
      </c>
      <c r="D42" s="10">
        <f>[1]County!DY38+[1]County!DZ38</f>
        <v>3390</v>
      </c>
      <c r="E42" s="10">
        <f>[1]County!DW38+[1]County!DX38</f>
        <v>15910</v>
      </c>
      <c r="F42" s="10">
        <f>[1]County!EN38</f>
        <v>1976</v>
      </c>
      <c r="G42" s="10">
        <f>[1]County!EL38</f>
        <v>451</v>
      </c>
      <c r="H42" s="30">
        <f>[1]County!EA38</f>
        <v>22713</v>
      </c>
      <c r="I42" s="30">
        <f>[1]County!ED38</f>
        <v>32747</v>
      </c>
      <c r="J42" s="30">
        <f>[1]County!EJ38</f>
        <v>40205</v>
      </c>
      <c r="K42" s="30">
        <f>[1]County!EG38</f>
        <v>270205</v>
      </c>
      <c r="L42" s="30">
        <f>[1]County!EO38</f>
        <v>7856</v>
      </c>
      <c r="M42" s="30">
        <f>[1]County!EM38</f>
        <v>2762</v>
      </c>
      <c r="N42" s="30">
        <f>[1]County!EK38</f>
        <v>343157</v>
      </c>
      <c r="O42" s="57">
        <f>N42/'[1]Table 1'!D42</f>
        <v>0.33868667458218965</v>
      </c>
      <c r="P42" s="10">
        <f>[1]County!EP38</f>
        <v>0</v>
      </c>
      <c r="Q42" s="12">
        <f>[1]County!EQ38</f>
        <v>0</v>
      </c>
    </row>
    <row r="43" spans="1:17" ht="15" x14ac:dyDescent="0.25">
      <c r="A43" s="8" t="s">
        <v>76</v>
      </c>
      <c r="B43" s="8" t="s">
        <v>77</v>
      </c>
      <c r="C43" s="10">
        <f>[1]County!DU39+[1]County!DV39</f>
        <v>233</v>
      </c>
      <c r="D43" s="10">
        <f>[1]County!DY39+[1]County!DZ39</f>
        <v>32</v>
      </c>
      <c r="E43" s="10">
        <f>[1]County!DW39+[1]County!DX39</f>
        <v>1207</v>
      </c>
      <c r="F43" s="10">
        <f>[1]County!EN39</f>
        <v>102</v>
      </c>
      <c r="G43" s="10">
        <f>[1]County!EL39</f>
        <v>59</v>
      </c>
      <c r="H43" s="30">
        <f>[1]County!EA39</f>
        <v>1472</v>
      </c>
      <c r="I43" s="30">
        <f>[1]County!ED39</f>
        <v>998</v>
      </c>
      <c r="J43" s="30">
        <f>[1]County!EJ39</f>
        <v>736</v>
      </c>
      <c r="K43" s="30">
        <f>[1]County!EG39</f>
        <v>31233</v>
      </c>
      <c r="L43" s="30">
        <f>[1]County!EO39</f>
        <v>231</v>
      </c>
      <c r="M43" s="30">
        <f>[1]County!EM39</f>
        <v>477</v>
      </c>
      <c r="N43" s="30">
        <f>[1]County!EK39</f>
        <v>32967</v>
      </c>
      <c r="O43" s="57">
        <f>N43/'[1]Table 1'!D43</f>
        <v>0.36961420739295686</v>
      </c>
      <c r="P43" s="10">
        <f>[1]County!EP39</f>
        <v>423</v>
      </c>
      <c r="Q43" s="12">
        <f>[1]County!EQ39</f>
        <v>11949</v>
      </c>
    </row>
    <row r="44" spans="1:17" ht="15" x14ac:dyDescent="0.25">
      <c r="A44" s="8" t="s">
        <v>78</v>
      </c>
      <c r="B44" s="8" t="s">
        <v>79</v>
      </c>
      <c r="C44" s="10">
        <f>[1]County!DU40+[1]County!DV40</f>
        <v>1042</v>
      </c>
      <c r="D44" s="10">
        <f>[1]County!DY40+[1]County!DZ40</f>
        <v>105</v>
      </c>
      <c r="E44" s="10">
        <f>[1]County!DW40+[1]County!DX40</f>
        <v>2055</v>
      </c>
      <c r="F44" s="10">
        <f>[1]County!EN40</f>
        <v>446</v>
      </c>
      <c r="G44" s="10">
        <f>[1]County!EL40</f>
        <v>321</v>
      </c>
      <c r="H44" s="30">
        <f>[1]County!EA40</f>
        <v>3202</v>
      </c>
      <c r="I44" s="30">
        <f>[1]County!ED40</f>
        <v>8703</v>
      </c>
      <c r="J44" s="30">
        <f>[1]County!EJ40</f>
        <v>1880</v>
      </c>
      <c r="K44" s="30">
        <f>[1]County!EG40</f>
        <v>46453</v>
      </c>
      <c r="L44" s="30">
        <f>[1]County!EO40</f>
        <v>2796</v>
      </c>
      <c r="M44" s="30">
        <f>[1]County!EM40</f>
        <v>2171</v>
      </c>
      <c r="N44" s="30">
        <f>[1]County!EK40</f>
        <v>57036</v>
      </c>
      <c r="O44" s="57">
        <f>N44/'[1]Table 1'!D44</f>
        <v>0.26289322670599896</v>
      </c>
      <c r="P44" s="10">
        <f>[1]County!EP40</f>
        <v>2083</v>
      </c>
      <c r="Q44" s="12">
        <f>[1]County!EQ40</f>
        <v>42511</v>
      </c>
    </row>
    <row r="45" spans="1:17" ht="15" x14ac:dyDescent="0.25">
      <c r="A45" s="8" t="s">
        <v>80</v>
      </c>
      <c r="B45" s="8" t="s">
        <v>81</v>
      </c>
      <c r="C45" s="10">
        <f>[1]County!DU41+[1]County!DV41</f>
        <v>46</v>
      </c>
      <c r="D45" s="10">
        <f>[1]County!DY41+[1]County!DZ41</f>
        <v>120</v>
      </c>
      <c r="E45" s="10">
        <f>[1]County!DW41+[1]County!DX41</f>
        <v>1049</v>
      </c>
      <c r="F45" s="10">
        <f>[1]County!EN41</f>
        <v>13</v>
      </c>
      <c r="G45" s="10">
        <f>[1]County!EL41</f>
        <v>0</v>
      </c>
      <c r="H45" s="30">
        <f>[1]County!EA41</f>
        <v>1215</v>
      </c>
      <c r="I45" s="30">
        <f>[1]County!ED41</f>
        <v>515</v>
      </c>
      <c r="J45" s="30">
        <f>[1]County!EJ41</f>
        <v>1073</v>
      </c>
      <c r="K45" s="30">
        <f>[1]County!EG41</f>
        <v>32914</v>
      </c>
      <c r="L45" s="30">
        <f>[1]County!EO41</f>
        <v>320</v>
      </c>
      <c r="M45" s="30">
        <f>[1]County!EM41</f>
        <v>0</v>
      </c>
      <c r="N45" s="30">
        <f>[1]County!EK41</f>
        <v>34502</v>
      </c>
      <c r="O45" s="57">
        <f>N45/'[1]Table 1'!D45</f>
        <v>0.17857808326949753</v>
      </c>
      <c r="P45" s="10">
        <f>[1]County!EP41</f>
        <v>163</v>
      </c>
      <c r="Q45" s="12">
        <f>[1]County!EQ41</f>
        <v>2840</v>
      </c>
    </row>
    <row r="46" spans="1:17" ht="15" x14ac:dyDescent="0.25">
      <c r="A46" s="8" t="s">
        <v>82</v>
      </c>
      <c r="B46" s="8" t="s">
        <v>83</v>
      </c>
      <c r="C46" s="10">
        <f>[1]County!DU42+[1]County!DV42</f>
        <v>192</v>
      </c>
      <c r="D46" s="10">
        <f>[1]County!DY42+[1]County!DZ42</f>
        <v>40</v>
      </c>
      <c r="E46" s="10">
        <f>[1]County!DW42+[1]County!DX42</f>
        <v>310</v>
      </c>
      <c r="F46" s="10">
        <f>[1]County!EN42</f>
        <v>37</v>
      </c>
      <c r="G46" s="10">
        <f>[1]County!EL42</f>
        <v>4</v>
      </c>
      <c r="H46" s="30">
        <f>[1]County!EA42</f>
        <v>542</v>
      </c>
      <c r="I46" s="30">
        <f>[1]County!ED42</f>
        <v>1521</v>
      </c>
      <c r="J46" s="30">
        <f>[1]County!EJ42</f>
        <v>379</v>
      </c>
      <c r="K46" s="30">
        <f>[1]County!EG42</f>
        <v>8662</v>
      </c>
      <c r="L46" s="30">
        <f>[1]County!EO42</f>
        <v>65</v>
      </c>
      <c r="M46" s="30">
        <f>[1]County!EM42</f>
        <v>8</v>
      </c>
      <c r="N46" s="30">
        <f>[1]County!EK42</f>
        <v>10562</v>
      </c>
      <c r="O46" s="57">
        <f>N46/'[1]Table 1'!D46</f>
        <v>0.13172861062609129</v>
      </c>
      <c r="P46" s="10">
        <f>[1]County!EP42</f>
        <v>2555</v>
      </c>
      <c r="Q46" s="12">
        <f>[1]County!EQ42</f>
        <v>6645</v>
      </c>
    </row>
    <row r="47" spans="1:17" ht="15" x14ac:dyDescent="0.25">
      <c r="A47" s="8" t="s">
        <v>84</v>
      </c>
      <c r="B47" s="8" t="s">
        <v>85</v>
      </c>
      <c r="C47" s="10">
        <f>[1]County!DU43+[1]County!DV43</f>
        <v>59</v>
      </c>
      <c r="D47" s="10">
        <f>[1]County!DY43+[1]County!DZ43</f>
        <v>9</v>
      </c>
      <c r="E47" s="10">
        <f>[1]County!DW43+[1]County!DX43</f>
        <v>393</v>
      </c>
      <c r="F47" s="10">
        <f>[1]County!EN43</f>
        <v>20</v>
      </c>
      <c r="G47" s="10">
        <f>[1]County!EL43</f>
        <v>14</v>
      </c>
      <c r="H47" s="30">
        <f>[1]County!EA43</f>
        <v>461</v>
      </c>
      <c r="I47" s="30">
        <f>[1]County!ED43</f>
        <v>1082</v>
      </c>
      <c r="J47" s="30">
        <f>[1]County!EJ43</f>
        <v>126</v>
      </c>
      <c r="K47" s="30">
        <f>[1]County!EG43</f>
        <v>6585</v>
      </c>
      <c r="L47" s="30">
        <f>[1]County!EO43</f>
        <v>33</v>
      </c>
      <c r="M47" s="30">
        <f>[1]County!EM43</f>
        <v>45</v>
      </c>
      <c r="N47" s="30">
        <f>[1]County!EK43</f>
        <v>7793</v>
      </c>
      <c r="O47" s="57">
        <f>N47/'[1]Table 1'!D47</f>
        <v>0.13784869014557868</v>
      </c>
      <c r="P47" s="10">
        <f>[1]County!EP43</f>
        <v>715</v>
      </c>
      <c r="Q47" s="12">
        <f>[1]County!EQ43</f>
        <v>0</v>
      </c>
    </row>
    <row r="48" spans="1:17" ht="15" x14ac:dyDescent="0.25">
      <c r="A48" s="8" t="s">
        <v>86</v>
      </c>
      <c r="B48" s="8" t="s">
        <v>87</v>
      </c>
      <c r="C48" s="10">
        <f>[1]County!DU44+[1]County!DV44</f>
        <v>90</v>
      </c>
      <c r="D48" s="10">
        <f>[1]County!DY44+[1]County!DZ44</f>
        <v>13</v>
      </c>
      <c r="E48" s="10">
        <f>[1]County!DW44+[1]County!DX44</f>
        <v>227</v>
      </c>
      <c r="F48" s="10">
        <f>[1]County!EN44</f>
        <v>12</v>
      </c>
      <c r="G48" s="10">
        <f>[1]County!EL44</f>
        <v>4</v>
      </c>
      <c r="H48" s="30">
        <f>[1]County!EA44</f>
        <v>330</v>
      </c>
      <c r="I48" s="30">
        <f>[1]County!ED44</f>
        <v>1574</v>
      </c>
      <c r="J48" s="30">
        <f>[1]County!EJ44</f>
        <v>82</v>
      </c>
      <c r="K48" s="30">
        <f>[1]County!EG44</f>
        <v>6571</v>
      </c>
      <c r="L48" s="30">
        <f>[1]County!EO44</f>
        <v>28</v>
      </c>
      <c r="M48" s="30">
        <f>[1]County!EM44</f>
        <v>4</v>
      </c>
      <c r="N48" s="30">
        <f>[1]County!EK44</f>
        <v>8227</v>
      </c>
      <c r="O48" s="57">
        <f>N48/'[1]Table 1'!D48</f>
        <v>0.20952502228447728</v>
      </c>
      <c r="P48" s="10">
        <f>[1]County!EP44</f>
        <v>211</v>
      </c>
      <c r="Q48" s="12">
        <f>[1]County!EQ44</f>
        <v>2309</v>
      </c>
    </row>
    <row r="49" spans="1:17" ht="15" x14ac:dyDescent="0.25">
      <c r="A49" s="8" t="s">
        <v>88</v>
      </c>
      <c r="B49" s="8" t="s">
        <v>89</v>
      </c>
      <c r="C49" s="10">
        <f>[1]County!DU45+[1]County!DV45</f>
        <v>106</v>
      </c>
      <c r="D49" s="10">
        <f>[1]County!DY45+[1]County!DZ45</f>
        <v>51</v>
      </c>
      <c r="E49" s="10">
        <f>[1]County!DW45+[1]County!DX45</f>
        <v>647</v>
      </c>
      <c r="F49" s="10">
        <f>[1]County!EN45</f>
        <v>90</v>
      </c>
      <c r="G49" s="10">
        <f>[1]County!EL45</f>
        <v>10</v>
      </c>
      <c r="H49" s="30">
        <f>[1]County!EA45</f>
        <v>804</v>
      </c>
      <c r="I49" s="30">
        <f>[1]County!ED45</f>
        <v>881</v>
      </c>
      <c r="J49" s="30">
        <f>[1]County!EJ45</f>
        <v>1029</v>
      </c>
      <c r="K49" s="30">
        <f>[1]County!EG45</f>
        <v>18965</v>
      </c>
      <c r="L49" s="30">
        <f>[1]County!EO45</f>
        <v>491</v>
      </c>
      <c r="M49" s="30">
        <f>[1]County!EM45</f>
        <v>21</v>
      </c>
      <c r="N49" s="30">
        <f>[1]County!EK45</f>
        <v>20875</v>
      </c>
      <c r="O49" s="57">
        <f>N49/'[1]Table 1'!D49</f>
        <v>0.12300394791114254</v>
      </c>
      <c r="P49" s="10">
        <f>[1]County!EP45</f>
        <v>1977</v>
      </c>
      <c r="Q49" s="12">
        <f>[1]County!EQ45</f>
        <v>10968</v>
      </c>
    </row>
    <row r="50" spans="1:17" ht="15" x14ac:dyDescent="0.25">
      <c r="A50" s="8" t="s">
        <v>90</v>
      </c>
      <c r="B50" s="8" t="s">
        <v>91</v>
      </c>
      <c r="C50" s="10">
        <f>[1]County!DU46+[1]County!DV46</f>
        <v>34</v>
      </c>
      <c r="D50" s="10">
        <f>[1]County!DY46+[1]County!DZ46</f>
        <v>48</v>
      </c>
      <c r="E50" s="10">
        <f>[1]County!DW46+[1]County!DX46</f>
        <v>206</v>
      </c>
      <c r="F50" s="10">
        <f>[1]County!EN46</f>
        <v>0</v>
      </c>
      <c r="G50" s="10">
        <f>[1]County!EL46</f>
        <v>0</v>
      </c>
      <c r="H50" s="30">
        <f>[1]County!EA46</f>
        <v>288</v>
      </c>
      <c r="I50" s="30">
        <f>[1]County!ED46</f>
        <v>949</v>
      </c>
      <c r="J50" s="30">
        <f>[1]County!EJ46</f>
        <v>366</v>
      </c>
      <c r="K50" s="30">
        <f>[1]County!EG46</f>
        <v>3788</v>
      </c>
      <c r="L50" s="30">
        <f>[1]County!EO46</f>
        <v>0</v>
      </c>
      <c r="M50" s="30">
        <f>[1]County!EM46</f>
        <v>0</v>
      </c>
      <c r="N50" s="30">
        <f>[1]County!EK46</f>
        <v>5103</v>
      </c>
      <c r="O50" s="57">
        <f>N50/'[1]Table 1'!D50</f>
        <v>0.24604628736740597</v>
      </c>
      <c r="P50" s="10">
        <f>[1]County!EP46</f>
        <v>314</v>
      </c>
      <c r="Q50" s="12">
        <f>[1]County!EQ46</f>
        <v>4658</v>
      </c>
    </row>
    <row r="51" spans="1:17" ht="15" x14ac:dyDescent="0.25">
      <c r="A51" s="8" t="s">
        <v>92</v>
      </c>
      <c r="B51" s="8" t="s">
        <v>93</v>
      </c>
      <c r="C51" s="10">
        <f>[1]County!DU47+[1]County!DV47</f>
        <v>175</v>
      </c>
      <c r="D51" s="10">
        <f>[1]County!DY47+[1]County!DZ47</f>
        <v>67</v>
      </c>
      <c r="E51" s="10">
        <f>[1]County!DW47+[1]County!DX47</f>
        <v>1439</v>
      </c>
      <c r="F51" s="10">
        <f>[1]County!EN47</f>
        <v>65</v>
      </c>
      <c r="G51" s="10">
        <f>[1]County!EL47</f>
        <v>1</v>
      </c>
      <c r="H51" s="30">
        <f>[1]County!EA47</f>
        <v>1681</v>
      </c>
      <c r="I51" s="30">
        <f>[1]County!ED47</f>
        <v>3362</v>
      </c>
      <c r="J51" s="30">
        <f>[1]County!EJ47</f>
        <v>1413</v>
      </c>
      <c r="K51" s="30">
        <f>[1]County!EG47</f>
        <v>38481</v>
      </c>
      <c r="L51" s="30">
        <f>[1]County!EO47</f>
        <v>576</v>
      </c>
      <c r="M51" s="30">
        <f>[1]County!EM47</f>
        <v>3</v>
      </c>
      <c r="N51" s="30">
        <f>[1]County!EK47</f>
        <v>43256</v>
      </c>
      <c r="O51" s="57">
        <f>N51/'[1]Table 1'!D51</f>
        <v>0.30232249316810994</v>
      </c>
      <c r="P51" s="10">
        <f>[1]County!EP47</f>
        <v>1454</v>
      </c>
      <c r="Q51" s="12">
        <f>[1]County!EQ47</f>
        <v>9410</v>
      </c>
    </row>
    <row r="52" spans="1:17" ht="15" x14ac:dyDescent="0.25">
      <c r="A52" s="8" t="s">
        <v>94</v>
      </c>
      <c r="B52" s="8" t="s">
        <v>95</v>
      </c>
      <c r="C52" s="10">
        <f>[1]County!DU48+[1]County!DV48</f>
        <v>24</v>
      </c>
      <c r="D52" s="10">
        <f>[1]County!DY48+[1]County!DZ48</f>
        <v>10</v>
      </c>
      <c r="E52" s="10">
        <f>[1]County!DW48+[1]County!DX48</f>
        <v>277</v>
      </c>
      <c r="F52" s="10">
        <f>[1]County!EN48</f>
        <v>5</v>
      </c>
      <c r="G52" s="10">
        <f>[1]County!EL48</f>
        <v>0</v>
      </c>
      <c r="H52" s="30">
        <f>[1]County!EA48</f>
        <v>311</v>
      </c>
      <c r="I52" s="30">
        <f>[1]County!ED48</f>
        <v>303</v>
      </c>
      <c r="J52" s="30">
        <f>[1]County!EJ48</f>
        <v>0</v>
      </c>
      <c r="K52" s="30">
        <f>[1]County!EG48</f>
        <v>7399</v>
      </c>
      <c r="L52" s="30">
        <f>[1]County!EO48</f>
        <v>20</v>
      </c>
      <c r="M52" s="30">
        <f>[1]County!EM48</f>
        <v>0</v>
      </c>
      <c r="N52" s="30">
        <f>[1]County!EK48</f>
        <v>7702</v>
      </c>
      <c r="O52" s="57">
        <f>N52/'[1]Table 1'!D52</f>
        <v>5.7663943938248217E-2</v>
      </c>
      <c r="P52" s="10">
        <f>[1]County!EP48</f>
        <v>154</v>
      </c>
      <c r="Q52" s="12">
        <f>[1]County!EQ48</f>
        <v>0</v>
      </c>
    </row>
    <row r="53" spans="1:17" ht="15" x14ac:dyDescent="0.25">
      <c r="A53" s="8" t="s">
        <v>96</v>
      </c>
      <c r="B53" s="8" t="s">
        <v>97</v>
      </c>
      <c r="C53" s="10">
        <f>[1]County!DU49+[1]County!DV49</f>
        <v>131</v>
      </c>
      <c r="D53" s="10">
        <f>[1]County!DY49+[1]County!DZ49</f>
        <v>30</v>
      </c>
      <c r="E53" s="10">
        <f>[1]County!DW49+[1]County!DX49</f>
        <v>449</v>
      </c>
      <c r="F53" s="10">
        <f>[1]County!EN49</f>
        <v>110</v>
      </c>
      <c r="G53" s="10">
        <f>[1]County!EL49</f>
        <v>28</v>
      </c>
      <c r="H53" s="30">
        <f>[1]County!EA49</f>
        <v>610</v>
      </c>
      <c r="I53" s="30">
        <f>[1]County!ED49</f>
        <v>1646</v>
      </c>
      <c r="J53" s="30">
        <f>[1]County!EJ49</f>
        <v>562</v>
      </c>
      <c r="K53" s="30">
        <f>[1]County!EG49</f>
        <v>8467</v>
      </c>
      <c r="L53" s="30">
        <f>[1]County!EO49</f>
        <v>453</v>
      </c>
      <c r="M53" s="30">
        <f>[1]County!EM49</f>
        <v>131</v>
      </c>
      <c r="N53" s="30">
        <f>[1]County!EK49</f>
        <v>10675</v>
      </c>
      <c r="O53" s="57">
        <f>N53/'[1]Table 1'!D53</f>
        <v>0.11535178241466129</v>
      </c>
      <c r="P53" s="10">
        <f>[1]County!EP49</f>
        <v>1447</v>
      </c>
      <c r="Q53" s="12">
        <f>[1]County!EQ49</f>
        <v>11605</v>
      </c>
    </row>
    <row r="54" spans="1:17" ht="15" x14ac:dyDescent="0.25">
      <c r="A54" s="8" t="s">
        <v>98</v>
      </c>
      <c r="B54" s="8" t="s">
        <v>99</v>
      </c>
      <c r="C54" s="10">
        <f>[1]County!DU50+[1]County!DV50</f>
        <v>141</v>
      </c>
      <c r="D54" s="10">
        <f>[1]County!DY50+[1]County!DZ50</f>
        <v>80</v>
      </c>
      <c r="E54" s="10">
        <f>[1]County!DW50+[1]County!DX50</f>
        <v>1058</v>
      </c>
      <c r="F54" s="10">
        <f>[1]County!EN50</f>
        <v>20</v>
      </c>
      <c r="G54" s="10">
        <f>[1]County!EL50</f>
        <v>0</v>
      </c>
      <c r="H54" s="30">
        <f>[1]County!EA50</f>
        <v>1279</v>
      </c>
      <c r="I54" s="30">
        <f>[1]County!ED50</f>
        <v>4339</v>
      </c>
      <c r="J54" s="30">
        <f>[1]County!EJ50</f>
        <v>1297</v>
      </c>
      <c r="K54" s="30">
        <f>[1]County!EG50</f>
        <v>31238</v>
      </c>
      <c r="L54" s="30">
        <f>[1]County!EO50</f>
        <v>146</v>
      </c>
      <c r="M54" s="30">
        <f>[1]County!EM50</f>
        <v>0</v>
      </c>
      <c r="N54" s="30">
        <f>[1]County!EK50</f>
        <v>36874</v>
      </c>
      <c r="O54" s="57">
        <f>N54/'[1]Table 1'!D54</f>
        <v>0.26583519573210296</v>
      </c>
      <c r="P54" s="10">
        <f>[1]County!EP50</f>
        <v>639</v>
      </c>
      <c r="Q54" s="12">
        <f>[1]County!EQ50</f>
        <v>13106</v>
      </c>
    </row>
    <row r="55" spans="1:17" ht="15" x14ac:dyDescent="0.25">
      <c r="A55" s="8" t="s">
        <v>100</v>
      </c>
      <c r="B55" s="8" t="s">
        <v>101</v>
      </c>
      <c r="C55" s="10">
        <f>[1]County!DU51+[1]County!DV51</f>
        <v>130</v>
      </c>
      <c r="D55" s="10">
        <f>[1]County!DY51+[1]County!DZ51</f>
        <v>7</v>
      </c>
      <c r="E55" s="10">
        <f>[1]County!DW51+[1]County!DX51</f>
        <v>330</v>
      </c>
      <c r="F55" s="10">
        <f>[1]County!EN51</f>
        <v>18</v>
      </c>
      <c r="G55" s="10">
        <f>[1]County!EL51</f>
        <v>6</v>
      </c>
      <c r="H55" s="30">
        <f>[1]County!EA51</f>
        <v>467</v>
      </c>
      <c r="I55" s="30">
        <f>[1]County!ED51</f>
        <v>1309</v>
      </c>
      <c r="J55" s="30">
        <f>[1]County!EJ51</f>
        <v>186</v>
      </c>
      <c r="K55" s="30">
        <f>[1]County!EG51</f>
        <v>5136</v>
      </c>
      <c r="L55" s="30">
        <f>[1]County!EO51</f>
        <v>54</v>
      </c>
      <c r="M55" s="30">
        <f>[1]County!EM51</f>
        <v>16</v>
      </c>
      <c r="N55" s="30">
        <f>[1]County!EK51</f>
        <v>6631</v>
      </c>
      <c r="O55" s="57">
        <f>N55/'[1]Table 1'!D55</f>
        <v>9.8083010383693756E-2</v>
      </c>
      <c r="P55" s="10">
        <f>[1]County!EP51</f>
        <v>63</v>
      </c>
      <c r="Q55" s="12">
        <f>[1]County!EQ51</f>
        <v>1532</v>
      </c>
    </row>
    <row r="56" spans="1:17" ht="15" x14ac:dyDescent="0.25">
      <c r="A56" s="8" t="s">
        <v>102</v>
      </c>
      <c r="B56" s="8" t="s">
        <v>103</v>
      </c>
      <c r="C56" s="10">
        <f>[1]County!DU52+[1]County!DV52</f>
        <v>2</v>
      </c>
      <c r="D56" s="10">
        <f>[1]County!DY52+[1]County!DZ52</f>
        <v>0</v>
      </c>
      <c r="E56" s="10">
        <f>[1]County!DW52+[1]County!DX52</f>
        <v>119</v>
      </c>
      <c r="F56" s="10">
        <f>[1]County!EN52</f>
        <v>0</v>
      </c>
      <c r="G56" s="10">
        <f>[1]County!EL52</f>
        <v>0</v>
      </c>
      <c r="H56" s="30">
        <f>[1]County!EA52</f>
        <v>121</v>
      </c>
      <c r="I56" s="30">
        <f>[1]County!ED52</f>
        <v>32</v>
      </c>
      <c r="J56" s="30">
        <f>[1]County!EJ52</f>
        <v>0</v>
      </c>
      <c r="K56" s="30">
        <f>[1]County!EG52</f>
        <v>4048</v>
      </c>
      <c r="L56" s="30">
        <f>[1]County!EO52</f>
        <v>0</v>
      </c>
      <c r="M56" s="30">
        <f>[1]County!EM52</f>
        <v>0</v>
      </c>
      <c r="N56" s="30">
        <f>[1]County!EK52</f>
        <v>4080</v>
      </c>
      <c r="O56" s="57">
        <f>N56/'[1]Table 1'!D56</f>
        <v>6.3356004844870958E-2</v>
      </c>
      <c r="P56" s="10">
        <f>[1]County!EP52</f>
        <v>0</v>
      </c>
      <c r="Q56" s="12">
        <f>[1]County!EQ52</f>
        <v>0</v>
      </c>
    </row>
    <row r="57" spans="1:17" ht="15" x14ac:dyDescent="0.25">
      <c r="A57" s="8" t="s">
        <v>104</v>
      </c>
      <c r="B57" s="8" t="s">
        <v>105</v>
      </c>
      <c r="C57" s="10">
        <f>[1]County!DU53+[1]County!DV53</f>
        <v>45</v>
      </c>
      <c r="D57" s="10">
        <f>[1]County!DY53+[1]County!DZ53</f>
        <v>13</v>
      </c>
      <c r="E57" s="10">
        <f>[1]County!DW53+[1]County!DX53</f>
        <v>105</v>
      </c>
      <c r="F57" s="10">
        <f>[1]County!EN53</f>
        <v>0</v>
      </c>
      <c r="G57" s="10">
        <f>[1]County!EL53</f>
        <v>0</v>
      </c>
      <c r="H57" s="30">
        <f>[1]County!EA53</f>
        <v>163</v>
      </c>
      <c r="I57" s="30">
        <f>[1]County!ED53</f>
        <v>1854</v>
      </c>
      <c r="J57" s="30">
        <f>[1]County!EJ53</f>
        <v>253</v>
      </c>
      <c r="K57" s="30">
        <f>[1]County!EG53</f>
        <v>4672</v>
      </c>
      <c r="L57" s="30">
        <f>[1]County!EO53</f>
        <v>0</v>
      </c>
      <c r="M57" s="30">
        <f>[1]County!EM53</f>
        <v>0</v>
      </c>
      <c r="N57" s="30">
        <f>[1]County!EK53</f>
        <v>6779</v>
      </c>
      <c r="O57" s="57">
        <f>N57/'[1]Table 1'!D57</f>
        <v>0.18800266237728105</v>
      </c>
      <c r="P57" s="10">
        <f>[1]County!EP53</f>
        <v>236</v>
      </c>
      <c r="Q57" s="12">
        <f>[1]County!EQ53</f>
        <v>2763</v>
      </c>
    </row>
    <row r="58" spans="1:17" ht="15" x14ac:dyDescent="0.25">
      <c r="A58" s="8" t="s">
        <v>106</v>
      </c>
      <c r="B58" s="8" t="s">
        <v>107</v>
      </c>
      <c r="C58" s="10">
        <f>[1]County!DU54+[1]County!DV54</f>
        <v>111</v>
      </c>
      <c r="D58" s="10">
        <f>[1]County!DY54+[1]County!DZ54</f>
        <v>0</v>
      </c>
      <c r="E58" s="10">
        <f>[1]County!DW54+[1]County!DX54</f>
        <v>162</v>
      </c>
      <c r="F58" s="10">
        <f>[1]County!EN54</f>
        <v>18</v>
      </c>
      <c r="G58" s="10">
        <f>[1]County!EL54</f>
        <v>3</v>
      </c>
      <c r="H58" s="30">
        <f>[1]County!EA54</f>
        <v>273</v>
      </c>
      <c r="I58" s="30">
        <f>[1]County!ED54</f>
        <v>756</v>
      </c>
      <c r="J58" s="30">
        <f>[1]County!EJ54</f>
        <v>0</v>
      </c>
      <c r="K58" s="30">
        <f>[1]County!EG54</f>
        <v>12113</v>
      </c>
      <c r="L58" s="30">
        <f>[1]County!EO54</f>
        <v>71</v>
      </c>
      <c r="M58" s="30">
        <f>[1]County!EM54</f>
        <v>3</v>
      </c>
      <c r="N58" s="30">
        <f>[1]County!EK54</f>
        <v>12869</v>
      </c>
      <c r="O58" s="57">
        <f>N58/'[1]Table 1'!D58</f>
        <v>0.21077371593291405</v>
      </c>
      <c r="P58" s="10">
        <f>[1]County!EP54</f>
        <v>70</v>
      </c>
      <c r="Q58" s="12">
        <f>[1]County!EQ54</f>
        <v>2367</v>
      </c>
    </row>
    <row r="59" spans="1:17" ht="15" x14ac:dyDescent="0.25">
      <c r="A59" s="8" t="s">
        <v>108</v>
      </c>
      <c r="B59" s="8" t="s">
        <v>109</v>
      </c>
      <c r="C59" s="10">
        <f>[1]County!DU55+[1]County!DV55</f>
        <v>78</v>
      </c>
      <c r="D59" s="10">
        <f>[1]County!DY55+[1]County!DZ55</f>
        <v>76</v>
      </c>
      <c r="E59" s="10">
        <f>[1]County!DW55+[1]County!DX55</f>
        <v>253</v>
      </c>
      <c r="F59" s="10">
        <f>[1]County!EN55</f>
        <v>0</v>
      </c>
      <c r="G59" s="10">
        <f>[1]County!EL55</f>
        <v>0</v>
      </c>
      <c r="H59" s="30">
        <f>[1]County!EA55</f>
        <v>407</v>
      </c>
      <c r="I59" s="30">
        <f>[1]County!ED55</f>
        <v>4873</v>
      </c>
      <c r="J59" s="30">
        <f>[1]County!EJ55</f>
        <v>1483</v>
      </c>
      <c r="K59" s="30">
        <f>[1]County!EG55</f>
        <v>8734</v>
      </c>
      <c r="L59" s="30">
        <f>[1]County!EO55</f>
        <v>0</v>
      </c>
      <c r="M59" s="30">
        <f>[1]County!EM55</f>
        <v>0</v>
      </c>
      <c r="N59" s="30">
        <f>[1]County!EK55</f>
        <v>15090</v>
      </c>
      <c r="O59" s="57">
        <f>N59/'[1]Table 1'!D59</f>
        <v>0.45141797295680269</v>
      </c>
      <c r="P59" s="10">
        <f>[1]County!EP55</f>
        <v>662</v>
      </c>
      <c r="Q59" s="12">
        <f>[1]County!EQ55</f>
        <v>6854</v>
      </c>
    </row>
    <row r="60" spans="1:17" ht="15" x14ac:dyDescent="0.25">
      <c r="A60" s="8" t="s">
        <v>110</v>
      </c>
      <c r="B60" s="8" t="s">
        <v>111</v>
      </c>
      <c r="C60" s="10">
        <f>[1]County!DU56+[1]County!DV56</f>
        <v>482</v>
      </c>
      <c r="D60" s="10">
        <f>[1]County!DY56+[1]County!DZ56</f>
        <v>62</v>
      </c>
      <c r="E60" s="10">
        <f>[1]County!DW56+[1]County!DX56</f>
        <v>960</v>
      </c>
      <c r="F60" s="10">
        <f>[1]County!EN56</f>
        <v>143</v>
      </c>
      <c r="G60" s="10">
        <f>[1]County!EL56</f>
        <v>55</v>
      </c>
      <c r="H60" s="30">
        <f>[1]County!EA56</f>
        <v>1504</v>
      </c>
      <c r="I60" s="30">
        <f>[1]County!ED56</f>
        <v>12011</v>
      </c>
      <c r="J60" s="30">
        <f>[1]County!EJ56</f>
        <v>524</v>
      </c>
      <c r="K60" s="30">
        <f>[1]County!EG56</f>
        <v>22273</v>
      </c>
      <c r="L60" s="30">
        <f>[1]County!EO56</f>
        <v>344</v>
      </c>
      <c r="M60" s="30">
        <f>[1]County!EM56</f>
        <v>59</v>
      </c>
      <c r="N60" s="30">
        <f>[1]County!EK56</f>
        <v>34808</v>
      </c>
      <c r="O60" s="57">
        <f>N60/'[1]Table 1'!D60</f>
        <v>0.16119814942597935</v>
      </c>
      <c r="P60" s="10">
        <f>[1]County!EP56</f>
        <v>412</v>
      </c>
      <c r="Q60" s="12">
        <f>[1]County!EQ56</f>
        <v>13685</v>
      </c>
    </row>
    <row r="61" spans="1:17" ht="15" x14ac:dyDescent="0.25">
      <c r="A61" s="8" t="s">
        <v>112</v>
      </c>
      <c r="B61" s="8" t="s">
        <v>113</v>
      </c>
      <c r="C61" s="10">
        <f>[1]County!DU57+[1]County!DV57</f>
        <v>57</v>
      </c>
      <c r="D61" s="10">
        <f>[1]County!DY57+[1]County!DZ57</f>
        <v>50</v>
      </c>
      <c r="E61" s="10">
        <f>[1]County!DW57+[1]County!DX57</f>
        <v>200</v>
      </c>
      <c r="F61" s="10">
        <f>[1]County!EN57</f>
        <v>45</v>
      </c>
      <c r="G61" s="10">
        <f>[1]County!EL57</f>
        <v>40</v>
      </c>
      <c r="H61" s="30">
        <f>[1]County!EA57</f>
        <v>307</v>
      </c>
      <c r="I61" s="30">
        <f>[1]County!ED57</f>
        <v>1989</v>
      </c>
      <c r="J61" s="30">
        <f>[1]County!EJ57</f>
        <v>200</v>
      </c>
      <c r="K61" s="30">
        <f>[1]County!EG57</f>
        <v>6300</v>
      </c>
      <c r="L61" s="30">
        <f>[1]County!EO57</f>
        <v>45</v>
      </c>
      <c r="M61" s="30">
        <f>[1]County!EM57</f>
        <v>150</v>
      </c>
      <c r="N61" s="30">
        <f>[1]County!EK57</f>
        <v>8489</v>
      </c>
      <c r="O61" s="57">
        <f>N61/'[1]Table 1'!D61</f>
        <v>0.18832220422832044</v>
      </c>
      <c r="P61" s="10">
        <f>[1]County!EP57</f>
        <v>135</v>
      </c>
      <c r="Q61" s="12">
        <f>[1]County!EQ57</f>
        <v>5115</v>
      </c>
    </row>
    <row r="62" spans="1:17" ht="15" x14ac:dyDescent="0.25">
      <c r="A62" s="8" t="s">
        <v>114</v>
      </c>
      <c r="B62" s="8" t="s">
        <v>115</v>
      </c>
      <c r="C62" s="10">
        <f>[1]County!DU58+[1]County!DV58</f>
        <v>1040</v>
      </c>
      <c r="D62" s="10">
        <f>[1]County!DY58+[1]County!DZ58</f>
        <v>338</v>
      </c>
      <c r="E62" s="10">
        <f>[1]County!DW58+[1]County!DX58</f>
        <v>7552</v>
      </c>
      <c r="F62" s="10">
        <f>[1]County!EN58</f>
        <v>12</v>
      </c>
      <c r="G62" s="10">
        <f>[1]County!EL58</f>
        <v>106</v>
      </c>
      <c r="H62" s="30">
        <f>[1]County!EA58</f>
        <v>8930</v>
      </c>
      <c r="I62" s="30">
        <f>[1]County!ED58</f>
        <v>18454</v>
      </c>
      <c r="J62" s="30">
        <f>[1]County!EJ58</f>
        <v>12951</v>
      </c>
      <c r="K62" s="30">
        <f>[1]County!EG58</f>
        <v>274395</v>
      </c>
      <c r="L62" s="30">
        <f>[1]County!EO58</f>
        <v>111</v>
      </c>
      <c r="M62" s="30">
        <f>[1]County!EM58</f>
        <v>1280</v>
      </c>
      <c r="N62" s="30">
        <f>[1]County!EK58</f>
        <v>305800</v>
      </c>
      <c r="O62" s="57">
        <f>N62/'[1]Table 1'!D62</f>
        <v>0.31035917629984472</v>
      </c>
      <c r="P62" s="10">
        <f>[1]County!EP58</f>
        <v>14693</v>
      </c>
      <c r="Q62" s="12">
        <f>[1]County!EQ58</f>
        <v>58469</v>
      </c>
    </row>
    <row r="63" spans="1:17" ht="15" x14ac:dyDescent="0.25">
      <c r="A63" s="8" t="s">
        <v>116</v>
      </c>
      <c r="B63" s="8" t="s">
        <v>117</v>
      </c>
      <c r="C63" s="10">
        <f>[1]County!DU59+[1]County!DV59</f>
        <v>82</v>
      </c>
      <c r="D63" s="10">
        <f>[1]County!DY59+[1]County!DZ59</f>
        <v>33</v>
      </c>
      <c r="E63" s="10">
        <f>[1]County!DW59+[1]County!DX59</f>
        <v>88</v>
      </c>
      <c r="F63" s="10">
        <f>[1]County!EN59</f>
        <v>24</v>
      </c>
      <c r="G63" s="10">
        <f>[1]County!EL59</f>
        <v>15</v>
      </c>
      <c r="H63" s="30">
        <f>[1]County!EA59</f>
        <v>203</v>
      </c>
      <c r="I63" s="30">
        <f>[1]County!ED59</f>
        <v>1284</v>
      </c>
      <c r="J63" s="30">
        <f>[1]County!EJ59</f>
        <v>366</v>
      </c>
      <c r="K63" s="30">
        <f>[1]County!EG59</f>
        <v>2136</v>
      </c>
      <c r="L63" s="30">
        <f>[1]County!EO59</f>
        <v>126</v>
      </c>
      <c r="M63" s="30">
        <f>[1]County!EM59</f>
        <v>102</v>
      </c>
      <c r="N63" s="30">
        <f>[1]County!EK59</f>
        <v>3786</v>
      </c>
      <c r="O63" s="57">
        <f>N63/'[1]Table 1'!D63</f>
        <v>0.18455688797894121</v>
      </c>
      <c r="P63" s="10">
        <f>[1]County!EP59</f>
        <v>189</v>
      </c>
      <c r="Q63" s="12">
        <f>[1]County!EQ59</f>
        <v>2168</v>
      </c>
    </row>
    <row r="64" spans="1:17" ht="15" x14ac:dyDescent="0.25">
      <c r="A64" s="8" t="s">
        <v>118</v>
      </c>
      <c r="B64" s="8" t="s">
        <v>119</v>
      </c>
      <c r="C64" s="10">
        <f>[1]County!DU60+[1]County!DV60</f>
        <v>263</v>
      </c>
      <c r="D64" s="10">
        <f>[1]County!DY60+[1]County!DZ60</f>
        <v>72</v>
      </c>
      <c r="E64" s="10">
        <f>[1]County!DW60+[1]County!DX60</f>
        <v>566</v>
      </c>
      <c r="F64" s="10">
        <f>[1]County!EN60</f>
        <v>83</v>
      </c>
      <c r="G64" s="10">
        <f>[1]County!EL60</f>
        <v>21</v>
      </c>
      <c r="H64" s="30">
        <f>[1]County!EA60</f>
        <v>901</v>
      </c>
      <c r="I64" s="30">
        <f>[1]County!ED60</f>
        <v>4414</v>
      </c>
      <c r="J64" s="30">
        <f>[1]County!EJ60</f>
        <v>2838</v>
      </c>
      <c r="K64" s="30">
        <f>[1]County!EG60</f>
        <v>12699</v>
      </c>
      <c r="L64" s="30">
        <f>[1]County!EO60</f>
        <v>518</v>
      </c>
      <c r="M64" s="30">
        <f>[1]County!EM60</f>
        <v>2769</v>
      </c>
      <c r="N64" s="30">
        <f>[1]County!EK60</f>
        <v>19951</v>
      </c>
      <c r="O64" s="57">
        <f>N64/'[1]Table 1'!D64</f>
        <v>0.15874316722495843</v>
      </c>
      <c r="P64" s="10">
        <f>[1]County!EP60</f>
        <v>522</v>
      </c>
      <c r="Q64" s="12">
        <f>[1]County!EQ60</f>
        <v>3942</v>
      </c>
    </row>
    <row r="65" spans="1:17" ht="15" x14ac:dyDescent="0.25">
      <c r="A65" s="8" t="s">
        <v>120</v>
      </c>
      <c r="B65" s="8" t="s">
        <v>121</v>
      </c>
      <c r="C65" s="10">
        <f>[1]County!DU61+[1]County!DV61</f>
        <v>151</v>
      </c>
      <c r="D65" s="10">
        <f>[1]County!DY61+[1]County!DZ61</f>
        <v>75</v>
      </c>
      <c r="E65" s="10">
        <f>[1]County!DW61+[1]County!DX61</f>
        <v>368</v>
      </c>
      <c r="F65" s="10">
        <f>[1]County!EN61</f>
        <v>138</v>
      </c>
      <c r="G65" s="10">
        <f>[1]County!EL61</f>
        <v>1</v>
      </c>
      <c r="H65" s="30">
        <f>[1]County!EA61</f>
        <v>594</v>
      </c>
      <c r="I65" s="30">
        <f>[1]County!ED61</f>
        <v>654</v>
      </c>
      <c r="J65" s="30">
        <f>[1]County!EJ61</f>
        <v>672</v>
      </c>
      <c r="K65" s="30">
        <f>[1]County!EG61</f>
        <v>8240</v>
      </c>
      <c r="L65" s="30">
        <f>[1]County!EO61</f>
        <v>390</v>
      </c>
      <c r="M65" s="30">
        <f>[1]County!EM61</f>
        <v>1</v>
      </c>
      <c r="N65" s="30">
        <f>[1]County!EK61</f>
        <v>9566</v>
      </c>
      <c r="O65" s="57">
        <f>N65/'[1]Table 1'!D65</f>
        <v>0.11750399213855792</v>
      </c>
      <c r="P65" s="10">
        <f>[1]County!EP61</f>
        <v>556</v>
      </c>
      <c r="Q65" s="12">
        <f>[1]County!EQ61</f>
        <v>6435</v>
      </c>
    </row>
    <row r="66" spans="1:17" thickBot="1" x14ac:dyDescent="0.3">
      <c r="A66" s="70" t="s">
        <v>169</v>
      </c>
      <c r="B66" s="71"/>
      <c r="C66" s="13">
        <f t="shared" ref="C66:N66" si="0">SUM(C8:C65)</f>
        <v>20824</v>
      </c>
      <c r="D66" s="13">
        <f t="shared" si="0"/>
        <v>9410</v>
      </c>
      <c r="E66" s="13">
        <f t="shared" si="0"/>
        <v>68630</v>
      </c>
      <c r="F66" s="13">
        <f t="shared" si="0"/>
        <v>9022</v>
      </c>
      <c r="G66" s="13">
        <f t="shared" si="0"/>
        <v>2493</v>
      </c>
      <c r="H66" s="13">
        <f t="shared" si="0"/>
        <v>98865</v>
      </c>
      <c r="I66" s="13">
        <f t="shared" si="0"/>
        <v>277996</v>
      </c>
      <c r="J66" s="13">
        <f t="shared" si="0"/>
        <v>129763</v>
      </c>
      <c r="K66" s="13">
        <f t="shared" si="0"/>
        <v>1705709</v>
      </c>
      <c r="L66" s="13">
        <f t="shared" si="0"/>
        <v>77505</v>
      </c>
      <c r="M66" s="13">
        <f t="shared" si="0"/>
        <v>28939</v>
      </c>
      <c r="N66" s="13">
        <f t="shared" si="0"/>
        <v>2113468</v>
      </c>
      <c r="O66" s="58">
        <f>AVERAGE(O8:O65)</f>
        <v>0.21511472382562988</v>
      </c>
      <c r="P66" s="13">
        <f>AVERAGE(P8:P65)</f>
        <v>1344.655172413793</v>
      </c>
      <c r="Q66" s="14">
        <f>AVERAGE(Q8:Q65)</f>
        <v>10099.413793103447</v>
      </c>
    </row>
    <row r="67" spans="1:17" ht="16.5" thickTop="1" thickBot="1" x14ac:dyDescent="0.3">
      <c r="A67" s="72" t="s">
        <v>122</v>
      </c>
      <c r="B67" s="7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</row>
    <row r="68" spans="1:17" thickTop="1" x14ac:dyDescent="0.25">
      <c r="A68" s="8" t="s">
        <v>123</v>
      </c>
      <c r="B68" s="8" t="s">
        <v>124</v>
      </c>
      <c r="C68" s="10">
        <f>[1]Regional!DU3+[1]Regional!DV3</f>
        <v>70</v>
      </c>
      <c r="D68" s="10">
        <f>[1]Regional!DY3+[1]Regional!DZ3</f>
        <v>27</v>
      </c>
      <c r="E68" s="10">
        <f>[1]Regional!DW3+[1]Regional!DX3</f>
        <v>225</v>
      </c>
      <c r="F68" s="10">
        <f>[1]Regional!EN3</f>
        <v>9</v>
      </c>
      <c r="G68" s="10">
        <f>[1]Regional!EL3</f>
        <v>4</v>
      </c>
      <c r="H68" s="30">
        <f>[1]Regional!EA3</f>
        <v>322</v>
      </c>
      <c r="I68" s="30">
        <f>[1]Regional!ED3</f>
        <v>1073</v>
      </c>
      <c r="J68" s="30">
        <f>[1]Regional!EJ3</f>
        <v>754</v>
      </c>
      <c r="K68" s="30">
        <f>[1]Regional!EG3</f>
        <v>12503</v>
      </c>
      <c r="L68" s="30">
        <f>[1]Regional!EO3</f>
        <v>32</v>
      </c>
      <c r="M68" s="30">
        <f>[1]Regional!EM3</f>
        <v>18</v>
      </c>
      <c r="N68" s="30">
        <f>[1]Regional!EK3</f>
        <v>14330</v>
      </c>
      <c r="O68" s="57">
        <f>N68/'[1]Table 1'!D68</f>
        <v>0.18292060250191472</v>
      </c>
      <c r="P68" s="10">
        <f>[1]Regional!EP3</f>
        <v>48</v>
      </c>
      <c r="Q68" s="12">
        <f>[1]Regional!EQ3</f>
        <v>390</v>
      </c>
    </row>
    <row r="69" spans="1:17" ht="15" x14ac:dyDescent="0.25">
      <c r="A69" s="8" t="s">
        <v>125</v>
      </c>
      <c r="B69" s="8" t="s">
        <v>126</v>
      </c>
      <c r="C69" s="10">
        <f>[1]Regional!DU4+[1]Regional!DV4</f>
        <v>1431</v>
      </c>
      <c r="D69" s="10">
        <f>[1]Regional!DY4+[1]Regional!DZ4</f>
        <v>27</v>
      </c>
      <c r="E69" s="10">
        <f>[1]Regional!DW4+[1]Regional!DX4</f>
        <v>365</v>
      </c>
      <c r="F69" s="10">
        <f>[1]Regional!EN4</f>
        <v>63</v>
      </c>
      <c r="G69" s="10">
        <f>[1]Regional!EL4</f>
        <v>4</v>
      </c>
      <c r="H69" s="30">
        <f>[1]Regional!EA4</f>
        <v>1823</v>
      </c>
      <c r="I69" s="30">
        <f>[1]Regional!ED4</f>
        <v>9843</v>
      </c>
      <c r="J69" s="30">
        <f>[1]Regional!EJ4</f>
        <v>230</v>
      </c>
      <c r="K69" s="30">
        <f>[1]Regional!EG4</f>
        <v>5278</v>
      </c>
      <c r="L69" s="30">
        <f>[1]Regional!EO4</f>
        <v>104</v>
      </c>
      <c r="M69" s="30">
        <f>[1]Regional!EM4</f>
        <v>62</v>
      </c>
      <c r="N69" s="30">
        <f>[1]Regional!EK4</f>
        <v>15351</v>
      </c>
      <c r="O69" s="57">
        <f>N69/'[1]Table 1'!D69</f>
        <v>0.29734441280725205</v>
      </c>
      <c r="P69" s="10">
        <f>[1]Regional!EP4</f>
        <v>1860</v>
      </c>
      <c r="Q69" s="12">
        <f>[1]Regional!EQ4</f>
        <v>15097</v>
      </c>
    </row>
    <row r="70" spans="1:17" ht="15" x14ac:dyDescent="0.25">
      <c r="A70" s="8" t="s">
        <v>127</v>
      </c>
      <c r="B70" s="8" t="s">
        <v>128</v>
      </c>
      <c r="C70" s="10">
        <f>[1]Regional!DU5+[1]Regional!DV5</f>
        <v>490</v>
      </c>
      <c r="D70" s="10">
        <f>[1]Regional!DY5+[1]Regional!DZ5</f>
        <v>162</v>
      </c>
      <c r="E70" s="10">
        <f>[1]Regional!DW5+[1]Regional!DX5</f>
        <v>1064</v>
      </c>
      <c r="F70" s="10">
        <f>[1]Regional!EN5</f>
        <v>117</v>
      </c>
      <c r="G70" s="10">
        <f>[1]Regional!EL5</f>
        <v>4</v>
      </c>
      <c r="H70" s="30">
        <f>[1]Regional!EA5</f>
        <v>1716</v>
      </c>
      <c r="I70" s="30">
        <f>[1]Regional!ED5</f>
        <v>4641</v>
      </c>
      <c r="J70" s="30">
        <f>[1]Regional!EJ5</f>
        <v>3041</v>
      </c>
      <c r="K70" s="30">
        <f>[1]Regional!EG5</f>
        <v>28517</v>
      </c>
      <c r="L70" s="30">
        <f>[1]Regional!EO5</f>
        <v>392</v>
      </c>
      <c r="M70" s="30">
        <f>[1]Regional!EM5</f>
        <v>36</v>
      </c>
      <c r="N70" s="30">
        <f>[1]Regional!EK5</f>
        <v>36199</v>
      </c>
      <c r="O70" s="57">
        <f>N70/'[1]Table 1'!D70</f>
        <v>0.2409187109827359</v>
      </c>
      <c r="P70" s="10">
        <f>[1]Regional!EP5</f>
        <v>1492</v>
      </c>
      <c r="Q70" s="12">
        <f>[1]Regional!EQ5</f>
        <v>12047</v>
      </c>
    </row>
    <row r="71" spans="1:17" ht="15" x14ac:dyDescent="0.25">
      <c r="A71" s="8" t="s">
        <v>129</v>
      </c>
      <c r="B71" s="8" t="s">
        <v>130</v>
      </c>
      <c r="C71" s="10">
        <f>[1]Regional!DU6+[1]Regional!DV6</f>
        <v>176</v>
      </c>
      <c r="D71" s="10">
        <f>[1]Regional!DY6+[1]Regional!DZ6</f>
        <v>22</v>
      </c>
      <c r="E71" s="10">
        <f>[1]Regional!DW6+[1]Regional!DX6</f>
        <v>222</v>
      </c>
      <c r="F71" s="10">
        <f>[1]Regional!EN6</f>
        <v>128</v>
      </c>
      <c r="G71" s="10">
        <f>[1]Regional!EL6</f>
        <v>19</v>
      </c>
      <c r="H71" s="30">
        <f>[1]Regional!EA6</f>
        <v>420</v>
      </c>
      <c r="I71" s="30">
        <f>[1]Regional!ED6</f>
        <v>947</v>
      </c>
      <c r="J71" s="30">
        <f>[1]Regional!EJ6</f>
        <v>287</v>
      </c>
      <c r="K71" s="30">
        <f>[1]Regional!EG6</f>
        <v>5538</v>
      </c>
      <c r="L71" s="30">
        <f>[1]Regional!EO6</f>
        <v>271</v>
      </c>
      <c r="M71" s="30">
        <f>[1]Regional!EM6</f>
        <v>45</v>
      </c>
      <c r="N71" s="30">
        <f>[1]Regional!EK6</f>
        <v>6772</v>
      </c>
      <c r="O71" s="57">
        <f>N71/'[1]Table 1'!D71</f>
        <v>0.1002872967449575</v>
      </c>
      <c r="P71" s="10">
        <f>[1]Regional!EP6</f>
        <v>76</v>
      </c>
      <c r="Q71" s="12">
        <f>[1]Regional!EQ6</f>
        <v>545</v>
      </c>
    </row>
    <row r="72" spans="1:17" ht="15" x14ac:dyDescent="0.25">
      <c r="A72" s="8" t="s">
        <v>131</v>
      </c>
      <c r="B72" s="8" t="s">
        <v>132</v>
      </c>
      <c r="C72" s="10">
        <f>[1]Regional!DU7+[1]Regional!DV7</f>
        <v>619</v>
      </c>
      <c r="D72" s="10">
        <f>[1]Regional!DY7+[1]Regional!DZ7</f>
        <v>366</v>
      </c>
      <c r="E72" s="10">
        <f>[1]Regional!DW7+[1]Regional!DX7</f>
        <v>1223</v>
      </c>
      <c r="F72" s="10">
        <f>[1]Regional!EN7</f>
        <v>96</v>
      </c>
      <c r="G72" s="10">
        <f>[1]Regional!EL7</f>
        <v>1</v>
      </c>
      <c r="H72" s="30">
        <f>[1]Regional!EA7</f>
        <v>2208</v>
      </c>
      <c r="I72" s="30">
        <f>[1]Regional!ED7</f>
        <v>7526</v>
      </c>
      <c r="J72" s="30">
        <f>[1]Regional!EJ7</f>
        <v>4864</v>
      </c>
      <c r="K72" s="30">
        <f>[1]Regional!EG7</f>
        <v>39700</v>
      </c>
      <c r="L72" s="30">
        <f>[1]Regional!EO7</f>
        <v>453</v>
      </c>
      <c r="M72" s="30">
        <f>[1]Regional!EM7</f>
        <v>8</v>
      </c>
      <c r="N72" s="30">
        <f>[1]Regional!EK7</f>
        <v>52090</v>
      </c>
      <c r="O72" s="57">
        <f>N72/'[1]Table 1'!D72</f>
        <v>0.27854572288737856</v>
      </c>
      <c r="P72" s="10">
        <f>[1]Regional!EP7</f>
        <v>515</v>
      </c>
      <c r="Q72" s="12">
        <f>[1]Regional!EQ7</f>
        <v>5122</v>
      </c>
    </row>
    <row r="73" spans="1:17" ht="15" x14ac:dyDescent="0.25">
      <c r="A73" s="8" t="s">
        <v>133</v>
      </c>
      <c r="B73" s="8" t="s">
        <v>134</v>
      </c>
      <c r="C73" s="10">
        <f>[1]Regional!DU8+[1]Regional!DV8</f>
        <v>207</v>
      </c>
      <c r="D73" s="10">
        <f>[1]Regional!DY8+[1]Regional!DZ8</f>
        <v>17</v>
      </c>
      <c r="E73" s="10">
        <f>[1]Regional!DW8+[1]Regional!DX8</f>
        <v>1210</v>
      </c>
      <c r="F73" s="10">
        <f>[1]Regional!EN8</f>
        <v>223</v>
      </c>
      <c r="G73" s="10">
        <f>[1]Regional!EL8</f>
        <v>68</v>
      </c>
      <c r="H73" s="30">
        <f>[1]Regional!EA8</f>
        <v>1434</v>
      </c>
      <c r="I73" s="30">
        <f>[1]Regional!ED8</f>
        <v>2256</v>
      </c>
      <c r="J73" s="30">
        <f>[1]Regional!EJ8</f>
        <v>402</v>
      </c>
      <c r="K73" s="30">
        <f>[1]Regional!EG8</f>
        <v>22258</v>
      </c>
      <c r="L73" s="30">
        <f>[1]Regional!EO8</f>
        <v>718</v>
      </c>
      <c r="M73" s="30">
        <f>[1]Regional!EM8</f>
        <v>115</v>
      </c>
      <c r="N73" s="30">
        <f>[1]Regional!EK8</f>
        <v>24916</v>
      </c>
      <c r="O73" s="57">
        <f>N73/'[1]Table 1'!D73</f>
        <v>0.22562913727372338</v>
      </c>
      <c r="P73" s="10">
        <f>[1]Regional!EP8</f>
        <v>1429</v>
      </c>
      <c r="Q73" s="12">
        <f>[1]Regional!EQ8</f>
        <v>16975</v>
      </c>
    </row>
    <row r="74" spans="1:17" ht="15" x14ac:dyDescent="0.25">
      <c r="A74" s="8" t="s">
        <v>135</v>
      </c>
      <c r="B74" s="8" t="s">
        <v>136</v>
      </c>
      <c r="C74" s="10">
        <f>[1]Regional!DU9+[1]Regional!DV9</f>
        <v>535</v>
      </c>
      <c r="D74" s="10">
        <f>[1]Regional!DY9+[1]Regional!DZ9</f>
        <v>138</v>
      </c>
      <c r="E74" s="10">
        <f>[1]Regional!DW9+[1]Regional!DX9</f>
        <v>1843</v>
      </c>
      <c r="F74" s="10">
        <f>[1]Regional!EN9</f>
        <v>237</v>
      </c>
      <c r="G74" s="10">
        <f>[1]Regional!EL9</f>
        <v>2</v>
      </c>
      <c r="H74" s="30">
        <f>[1]Regional!EA9</f>
        <v>2516</v>
      </c>
      <c r="I74" s="30">
        <f>[1]Regional!ED9</f>
        <v>9999</v>
      </c>
      <c r="J74" s="30">
        <f>[1]Regional!EJ9</f>
        <v>1380</v>
      </c>
      <c r="K74" s="30">
        <f>[1]Regional!EG9</f>
        <v>40731</v>
      </c>
      <c r="L74" s="30">
        <f>[1]Regional!EO9</f>
        <v>747</v>
      </c>
      <c r="M74" s="30">
        <f>[1]Regional!EM9</f>
        <v>5</v>
      </c>
      <c r="N74" s="30">
        <f>[1]Regional!EK9</f>
        <v>52110</v>
      </c>
      <c r="O74" s="57">
        <f>N74/'[1]Table 1'!D74</f>
        <v>0.57708919355910426</v>
      </c>
      <c r="P74" s="10">
        <f>[1]Regional!EP9</f>
        <v>6752</v>
      </c>
      <c r="Q74" s="12">
        <f>[1]Regional!EQ9</f>
        <v>29589</v>
      </c>
    </row>
    <row r="75" spans="1:17" ht="15" x14ac:dyDescent="0.25">
      <c r="A75" s="8" t="s">
        <v>137</v>
      </c>
      <c r="B75" s="8" t="s">
        <v>138</v>
      </c>
      <c r="C75" s="10">
        <f>[1]Regional!DU10+[1]Regional!DV10</f>
        <v>210</v>
      </c>
      <c r="D75" s="10">
        <f>[1]Regional!DY10+[1]Regional!DZ10</f>
        <v>10</v>
      </c>
      <c r="E75" s="10">
        <f>[1]Regional!DW10+[1]Regional!DX10</f>
        <v>409</v>
      </c>
      <c r="F75" s="10">
        <f>[1]Regional!EN10</f>
        <v>16</v>
      </c>
      <c r="G75" s="10">
        <f>[1]Regional!EL10</f>
        <v>2</v>
      </c>
      <c r="H75" s="30">
        <f>[1]Regional!EA10</f>
        <v>629</v>
      </c>
      <c r="I75" s="30">
        <f>[1]Regional!ED10</f>
        <v>3299</v>
      </c>
      <c r="J75" s="30">
        <f>[1]Regional!EJ10</f>
        <v>118</v>
      </c>
      <c r="K75" s="30">
        <f>[1]Regional!EG10</f>
        <v>10602</v>
      </c>
      <c r="L75" s="30">
        <f>[1]Regional!EO10</f>
        <v>70</v>
      </c>
      <c r="M75" s="30">
        <f>[1]Regional!EM10</f>
        <v>0</v>
      </c>
      <c r="N75" s="30">
        <f>[1]Regional!EK10</f>
        <v>14019</v>
      </c>
      <c r="O75" s="57">
        <f>N75/'[1]Table 1'!D75</f>
        <v>0.29780770701448783</v>
      </c>
      <c r="P75" s="10">
        <f>[1]Regional!EP10</f>
        <v>293</v>
      </c>
      <c r="Q75" s="12">
        <f>[1]Regional!EQ10</f>
        <v>3650</v>
      </c>
    </row>
    <row r="76" spans="1:17" ht="15" x14ac:dyDescent="0.25">
      <c r="A76" s="8" t="s">
        <v>139</v>
      </c>
      <c r="B76" s="8" t="s">
        <v>140</v>
      </c>
      <c r="C76" s="10">
        <f>[1]Regional!DU11+[1]Regional!DV11</f>
        <v>250</v>
      </c>
      <c r="D76" s="10">
        <f>[1]Regional!DY11+[1]Regional!DZ11</f>
        <v>118</v>
      </c>
      <c r="E76" s="10">
        <f>[1]Regional!DW11+[1]Regional!DX11</f>
        <v>733</v>
      </c>
      <c r="F76" s="10">
        <f>[1]Regional!EN11</f>
        <v>46</v>
      </c>
      <c r="G76" s="10">
        <f>[1]Regional!EL11</f>
        <v>0</v>
      </c>
      <c r="H76" s="30">
        <f>[1]Regional!EA11</f>
        <v>1101</v>
      </c>
      <c r="I76" s="30">
        <f>[1]Regional!ED11</f>
        <v>2865</v>
      </c>
      <c r="J76" s="30">
        <f>[1]Regional!EJ11</f>
        <v>795</v>
      </c>
      <c r="K76" s="30">
        <f>[1]Regional!EG11</f>
        <v>24267</v>
      </c>
      <c r="L76" s="30">
        <f>[1]Regional!EO11</f>
        <v>226</v>
      </c>
      <c r="M76" s="30">
        <f>[1]Regional!EM11</f>
        <v>0</v>
      </c>
      <c r="N76" s="30">
        <f>[1]Regional!EK11</f>
        <v>27927</v>
      </c>
      <c r="O76" s="57">
        <f>N76/'[1]Table 1'!D76</f>
        <v>0.30829947893667758</v>
      </c>
      <c r="P76" s="10">
        <f>[1]Regional!EP11</f>
        <v>3335</v>
      </c>
      <c r="Q76" s="12">
        <f>[1]Regional!EQ11</f>
        <v>8250</v>
      </c>
    </row>
    <row r="77" spans="1:17" ht="15" x14ac:dyDescent="0.25">
      <c r="A77" s="8" t="s">
        <v>141</v>
      </c>
      <c r="B77" s="8" t="s">
        <v>142</v>
      </c>
      <c r="C77" s="10"/>
      <c r="D77" s="10"/>
      <c r="E77" s="10">
        <f>[1]Regional!DW12+[1]Regional!DX12</f>
        <v>2325</v>
      </c>
      <c r="F77" s="10">
        <f>[1]Regional!EN12</f>
        <v>335</v>
      </c>
      <c r="G77" s="10">
        <f>[1]Regional!EL12</f>
        <v>1134</v>
      </c>
      <c r="H77" s="30">
        <f>[1]Regional!EA12</f>
        <v>3831</v>
      </c>
      <c r="I77" s="30">
        <f>[1]Regional!ED12</f>
        <v>20330</v>
      </c>
      <c r="J77" s="30">
        <f>[1]Regional!EJ12</f>
        <v>516</v>
      </c>
      <c r="K77" s="30">
        <f>[1]Regional!EG12</f>
        <v>57513</v>
      </c>
      <c r="L77" s="30">
        <f>[1]Regional!EO12</f>
        <v>1967</v>
      </c>
      <c r="M77" s="30">
        <f>[1]Regional!EM12</f>
        <v>9155</v>
      </c>
      <c r="N77" s="30">
        <f>[1]Regional!EK12</f>
        <v>78359</v>
      </c>
      <c r="O77" s="57">
        <f>N77/'[1]Table 1'!D77</f>
        <v>0.46212867345675007</v>
      </c>
      <c r="P77" s="10">
        <f>[1]Regional!EP12</f>
        <v>611</v>
      </c>
      <c r="Q77" s="12">
        <f>[1]Regional!EQ12</f>
        <v>3154</v>
      </c>
    </row>
    <row r="78" spans="1:17" ht="15" x14ac:dyDescent="0.25">
      <c r="A78" s="8" t="s">
        <v>143</v>
      </c>
      <c r="B78" s="8" t="s">
        <v>144</v>
      </c>
      <c r="C78" s="10">
        <f>[1]Regional!DU13+[1]Regional!DV13</f>
        <v>298</v>
      </c>
      <c r="D78" s="10">
        <f>[1]Regional!DY13+[1]Regional!DZ13</f>
        <v>20</v>
      </c>
      <c r="E78" s="10">
        <f>[1]Regional!DW13+[1]Regional!DX13</f>
        <v>620</v>
      </c>
      <c r="F78" s="10">
        <f>[1]Regional!EN13</f>
        <v>17</v>
      </c>
      <c r="G78" s="10">
        <f>[1]Regional!EL13</f>
        <v>0</v>
      </c>
      <c r="H78" s="30">
        <f>[1]Regional!EA13</f>
        <v>938</v>
      </c>
      <c r="I78" s="30">
        <f>[1]Regional!ED13</f>
        <v>5302</v>
      </c>
      <c r="J78" s="30">
        <f>[1]Regional!EJ13</f>
        <v>237</v>
      </c>
      <c r="K78" s="30">
        <f>[1]Regional!EG13</f>
        <v>17446</v>
      </c>
      <c r="L78" s="30">
        <f>[1]Regional!EO13</f>
        <v>56</v>
      </c>
      <c r="M78" s="30">
        <f>[1]Regional!EM13</f>
        <v>0</v>
      </c>
      <c r="N78" s="30">
        <f>[1]Regional!EK13</f>
        <v>22985</v>
      </c>
      <c r="O78" s="57">
        <f>N78/'[1]Table 1'!D78</f>
        <v>0.50969043817633497</v>
      </c>
      <c r="P78" s="10">
        <f>[1]Regional!EP13</f>
        <v>589</v>
      </c>
      <c r="Q78" s="12">
        <f>[1]Regional!EQ13</f>
        <v>4506</v>
      </c>
    </row>
    <row r="79" spans="1:17" ht="15" x14ac:dyDescent="0.25">
      <c r="A79" s="8" t="s">
        <v>145</v>
      </c>
      <c r="B79" s="8" t="s">
        <v>146</v>
      </c>
      <c r="C79" s="10">
        <f>[1]Regional!DU14+[1]Regional!DV14</f>
        <v>583</v>
      </c>
      <c r="D79" s="10">
        <f>[1]Regional!DY14+[1]Regional!DZ14</f>
        <v>167</v>
      </c>
      <c r="E79" s="10">
        <f>[1]Regional!DW14+[1]Regional!DX14</f>
        <v>1220</v>
      </c>
      <c r="F79" s="10">
        <f>[1]Regional!EN14</f>
        <v>203</v>
      </c>
      <c r="G79" s="10">
        <f>[1]Regional!EL14</f>
        <v>73</v>
      </c>
      <c r="H79" s="30">
        <f>[1]Regional!EA14</f>
        <v>1970</v>
      </c>
      <c r="I79" s="30">
        <f>[1]Regional!ED14</f>
        <v>7384</v>
      </c>
      <c r="J79" s="30">
        <f>[1]Regional!EJ14</f>
        <v>2176</v>
      </c>
      <c r="K79" s="30">
        <f>[1]Regional!EG14</f>
        <v>48073</v>
      </c>
      <c r="L79" s="30">
        <f>[1]Regional!EO14</f>
        <v>1022</v>
      </c>
      <c r="M79" s="30">
        <f>[1]Regional!EM14</f>
        <v>491</v>
      </c>
      <c r="N79" s="30">
        <f>[1]Regional!EK14</f>
        <v>57633</v>
      </c>
      <c r="O79" s="57">
        <f>N79/'[1]Table 1'!D79</f>
        <v>0.24994470537723942</v>
      </c>
      <c r="P79" s="10">
        <f>[1]Regional!EP14</f>
        <v>2075</v>
      </c>
      <c r="Q79" s="12">
        <f>[1]Regional!EQ14</f>
        <v>27680</v>
      </c>
    </row>
    <row r="80" spans="1:17" thickBot="1" x14ac:dyDescent="0.3">
      <c r="A80" s="70" t="s">
        <v>169</v>
      </c>
      <c r="B80" s="71"/>
      <c r="C80" s="13">
        <f t="shared" ref="C80:N80" si="1">SUM(C68:C79)</f>
        <v>4869</v>
      </c>
      <c r="D80" s="13">
        <f t="shared" si="1"/>
        <v>1074</v>
      </c>
      <c r="E80" s="13">
        <f t="shared" si="1"/>
        <v>11459</v>
      </c>
      <c r="F80" s="13">
        <f t="shared" si="1"/>
        <v>1490</v>
      </c>
      <c r="G80" s="13">
        <f t="shared" si="1"/>
        <v>1311</v>
      </c>
      <c r="H80" s="13">
        <f t="shared" si="1"/>
        <v>18908</v>
      </c>
      <c r="I80" s="13">
        <f t="shared" si="1"/>
        <v>75465</v>
      </c>
      <c r="J80" s="13">
        <f t="shared" si="1"/>
        <v>14800</v>
      </c>
      <c r="K80" s="13">
        <f t="shared" si="1"/>
        <v>312426</v>
      </c>
      <c r="L80" s="13">
        <f t="shared" si="1"/>
        <v>6058</v>
      </c>
      <c r="M80" s="13">
        <f t="shared" si="1"/>
        <v>9935</v>
      </c>
      <c r="N80" s="13">
        <f t="shared" si="1"/>
        <v>402691</v>
      </c>
      <c r="O80" s="58">
        <f>AVERAGE(O68:O79)</f>
        <v>0.31088383997654639</v>
      </c>
      <c r="P80" s="13">
        <f>SUM(P68:P79)</f>
        <v>19075</v>
      </c>
      <c r="Q80" s="14">
        <f>SUM(Q68:Q79)</f>
        <v>127005</v>
      </c>
    </row>
    <row r="81" spans="1:17" ht="16.5" thickTop="1" thickBot="1" x14ac:dyDescent="0.3">
      <c r="A81" s="18"/>
      <c r="B81" s="15" t="s">
        <v>147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7"/>
    </row>
    <row r="82" spans="1:17" thickTop="1" x14ac:dyDescent="0.25">
      <c r="A82" s="8" t="s">
        <v>148</v>
      </c>
      <c r="B82" s="8" t="s">
        <v>149</v>
      </c>
      <c r="C82" s="10">
        <f>[1]Municipal!DU3+[1]Municipal!DV3</f>
        <v>109</v>
      </c>
      <c r="D82" s="10">
        <f>[1]Municipal!DY3+[1]Municipal!DZ3</f>
        <v>102</v>
      </c>
      <c r="E82" s="10">
        <f>[1]Municipal!DW3+[1]Municipal!DX3</f>
        <v>758</v>
      </c>
      <c r="F82" s="10">
        <f>[1]Municipal!EN3</f>
        <v>58</v>
      </c>
      <c r="G82" s="10">
        <f>[1]Municipal!EL3</f>
        <v>63</v>
      </c>
      <c r="H82" s="30">
        <f>[1]Municipal!EA3</f>
        <v>969</v>
      </c>
      <c r="I82" s="30">
        <f>[1]Municipal!ED3</f>
        <v>2945</v>
      </c>
      <c r="J82" s="30">
        <f>[1]Municipal!EJ3</f>
        <v>1611</v>
      </c>
      <c r="K82" s="30">
        <f>[1]Municipal!EG3</f>
        <v>29390</v>
      </c>
      <c r="L82" s="30">
        <f>[1]Municipal!EO3</f>
        <v>330</v>
      </c>
      <c r="M82" s="30">
        <f>[1]Municipal!EM3</f>
        <v>333</v>
      </c>
      <c r="N82" s="30">
        <f>[1]Municipal!EK3</f>
        <v>33946</v>
      </c>
      <c r="O82" s="57">
        <f>N82/'[1]Table 1'!D82</f>
        <v>0.56810536709453918</v>
      </c>
      <c r="P82" s="10">
        <f>[1]Municipal!EP3</f>
        <v>2631</v>
      </c>
      <c r="Q82" s="12">
        <f>[1]Municipal!EQ3</f>
        <v>53624</v>
      </c>
    </row>
    <row r="83" spans="1:17" ht="15" x14ac:dyDescent="0.25">
      <c r="A83" s="8" t="s">
        <v>150</v>
      </c>
      <c r="B83" s="8" t="s">
        <v>151</v>
      </c>
      <c r="C83" s="10">
        <f>[1]Municipal!DU4+[1]Municipal!DV4</f>
        <v>40</v>
      </c>
      <c r="D83" s="10">
        <f>[1]Municipal!DY4+[1]Municipal!DZ4</f>
        <v>1</v>
      </c>
      <c r="E83" s="10">
        <f>[1]Municipal!DW4+[1]Municipal!DX4</f>
        <v>296</v>
      </c>
      <c r="F83" s="10">
        <f>[1]Municipal!EN4</f>
        <v>15</v>
      </c>
      <c r="G83" s="10">
        <f>[1]Municipal!EL4</f>
        <v>4</v>
      </c>
      <c r="H83" s="30">
        <f>[1]Municipal!EA4</f>
        <v>337</v>
      </c>
      <c r="I83" s="30">
        <f>[1]Municipal!ED4</f>
        <v>553</v>
      </c>
      <c r="J83" s="30">
        <f>[1]Municipal!EJ4</f>
        <v>20</v>
      </c>
      <c r="K83" s="30">
        <f>[1]Municipal!EG4</f>
        <v>3431</v>
      </c>
      <c r="L83" s="30">
        <f>[1]Municipal!EO4</f>
        <v>75</v>
      </c>
      <c r="M83" s="30">
        <f>[1]Municipal!EM4</f>
        <v>32</v>
      </c>
      <c r="N83" s="30">
        <f>[1]Municipal!EK4</f>
        <v>4004</v>
      </c>
      <c r="O83" s="57">
        <f>N83/'[1]Table 1'!D83</f>
        <v>0.84938481120067888</v>
      </c>
      <c r="P83" s="10">
        <f>[1]Municipal!EP4</f>
        <v>50</v>
      </c>
      <c r="Q83" s="12">
        <f>[1]Municipal!EQ4</f>
        <v>500</v>
      </c>
    </row>
    <row r="84" spans="1:17" ht="15" x14ac:dyDescent="0.25">
      <c r="A84" s="8" t="s">
        <v>152</v>
      </c>
      <c r="B84" s="8" t="s">
        <v>153</v>
      </c>
      <c r="C84" s="10">
        <f>[1]Municipal!DU5+[1]Municipal!DV5</f>
        <v>244</v>
      </c>
      <c r="D84" s="10">
        <f>[1]Municipal!DY5+[1]Municipal!DZ5</f>
        <v>10</v>
      </c>
      <c r="E84" s="10">
        <f>[1]Municipal!DW5+[1]Municipal!DX5</f>
        <v>627</v>
      </c>
      <c r="F84" s="10">
        <f>[1]Municipal!EN5</f>
        <v>11</v>
      </c>
      <c r="G84" s="10">
        <f>[1]Municipal!EL5</f>
        <v>1</v>
      </c>
      <c r="H84" s="30">
        <f>[1]Municipal!EA5</f>
        <v>881</v>
      </c>
      <c r="I84" s="30">
        <f>[1]Municipal!ED5</f>
        <v>6364</v>
      </c>
      <c r="J84" s="30">
        <f>[1]Municipal!EJ5</f>
        <v>362</v>
      </c>
      <c r="K84" s="30">
        <f>[1]Municipal!EG5</f>
        <v>16372</v>
      </c>
      <c r="L84" s="30">
        <f>[1]Municipal!EO5</f>
        <v>87</v>
      </c>
      <c r="M84" s="30">
        <f>[1]Municipal!EM5</f>
        <v>3</v>
      </c>
      <c r="N84" s="30">
        <f>[1]Municipal!EK5</f>
        <v>23098</v>
      </c>
      <c r="O84" s="57">
        <f>N84/'[1]Table 1'!D84</f>
        <v>0.57272501859657821</v>
      </c>
      <c r="P84" s="10">
        <f>[1]Municipal!EP5</f>
        <v>1110</v>
      </c>
      <c r="Q84" s="12">
        <f>[1]Municipal!EQ5</f>
        <v>3432</v>
      </c>
    </row>
    <row r="85" spans="1:17" ht="15" x14ac:dyDescent="0.25">
      <c r="A85" s="8" t="s">
        <v>154</v>
      </c>
      <c r="B85" s="8" t="s">
        <v>155</v>
      </c>
      <c r="C85" s="10">
        <f>[1]Municipal!DU6+[1]Municipal!DV6</f>
        <v>1848</v>
      </c>
      <c r="D85" s="10">
        <f>[1]Municipal!DY6+[1]Municipal!DZ6</f>
        <v>8</v>
      </c>
      <c r="E85" s="10">
        <f>[1]Municipal!DW6+[1]Municipal!DX6</f>
        <v>2133</v>
      </c>
      <c r="F85" s="10">
        <f>[1]Municipal!EN6</f>
        <v>840</v>
      </c>
      <c r="G85" s="10">
        <f>[1]Municipal!EL6</f>
        <v>2</v>
      </c>
      <c r="H85" s="30">
        <f>[1]Municipal!EA6</f>
        <v>3989</v>
      </c>
      <c r="I85" s="30">
        <f>[1]Municipal!ED6</f>
        <v>7226</v>
      </c>
      <c r="J85" s="30">
        <f>[1]Municipal!EJ6</f>
        <v>156</v>
      </c>
      <c r="K85" s="30">
        <f>[1]Municipal!EG6</f>
        <v>29071</v>
      </c>
      <c r="L85" s="30">
        <f>[1]Municipal!EO6</f>
        <v>1084</v>
      </c>
      <c r="M85" s="30">
        <f>[1]Municipal!EM6</f>
        <v>10</v>
      </c>
      <c r="N85" s="30">
        <f>[1]Municipal!EK6</f>
        <v>36453</v>
      </c>
      <c r="O85" s="57">
        <f>N85/'[1]Table 1'!D85</f>
        <v>0.33581140835728501</v>
      </c>
      <c r="P85" s="10">
        <f>[1]Municipal!EP6</f>
        <v>231</v>
      </c>
      <c r="Q85" s="12">
        <f>[1]Municipal!EQ6</f>
        <v>6083</v>
      </c>
    </row>
    <row r="86" spans="1:17" ht="15" x14ac:dyDescent="0.25">
      <c r="A86" s="8" t="s">
        <v>156</v>
      </c>
      <c r="B86" s="8" t="s">
        <v>157</v>
      </c>
      <c r="C86" s="10">
        <f>[1]Municipal!DU7+[1]Municipal!DV7</f>
        <v>97</v>
      </c>
      <c r="D86" s="10">
        <f>[1]Municipal!DY7+[1]Municipal!DZ7</f>
        <v>11</v>
      </c>
      <c r="E86" s="10">
        <f>[1]Municipal!DW7+[1]Municipal!DX7</f>
        <v>410</v>
      </c>
      <c r="F86" s="10">
        <f>[1]Municipal!EN7</f>
        <v>56</v>
      </c>
      <c r="G86" s="10">
        <f>[1]Municipal!EL7</f>
        <v>38</v>
      </c>
      <c r="H86" s="30">
        <f>[1]Municipal!EA7</f>
        <v>518</v>
      </c>
      <c r="I86" s="30">
        <f>[1]Municipal!ED7</f>
        <v>816</v>
      </c>
      <c r="J86" s="30">
        <f>[1]Municipal!EJ7</f>
        <v>547</v>
      </c>
      <c r="K86" s="30">
        <f>[1]Municipal!EG7</f>
        <v>10890</v>
      </c>
      <c r="L86" s="30">
        <f>[1]Municipal!EO7</f>
        <v>216</v>
      </c>
      <c r="M86" s="30">
        <f>[1]Municipal!EM7</f>
        <v>155</v>
      </c>
      <c r="N86" s="30">
        <f>[1]Municipal!EK7</f>
        <v>12253</v>
      </c>
      <c r="O86" s="57">
        <f>N86/'[1]Table 1'!D86</f>
        <v>1.1524642588412339</v>
      </c>
      <c r="P86" s="10">
        <f>[1]Municipal!EP7</f>
        <v>86</v>
      </c>
      <c r="Q86" s="12">
        <f>[1]Municipal!EQ7</f>
        <v>1654</v>
      </c>
    </row>
    <row r="87" spans="1:17" ht="15" x14ac:dyDescent="0.25">
      <c r="A87" s="8" t="s">
        <v>158</v>
      </c>
      <c r="B87" s="8" t="s">
        <v>159</v>
      </c>
      <c r="C87" s="10">
        <f>[1]Municipal!DU8+[1]Municipal!DV8</f>
        <v>121</v>
      </c>
      <c r="D87" s="10">
        <f>[1]Municipal!DY8+[1]Municipal!DZ8</f>
        <v>55</v>
      </c>
      <c r="E87" s="10">
        <f>[1]Municipal!DW8+[1]Municipal!DX8</f>
        <v>935</v>
      </c>
      <c r="F87" s="10">
        <f>[1]Municipal!EN8</f>
        <v>1</v>
      </c>
      <c r="G87" s="10">
        <f>[1]Municipal!EL8</f>
        <v>30</v>
      </c>
      <c r="H87" s="30">
        <f>[1]Municipal!EA8</f>
        <v>1111</v>
      </c>
      <c r="I87" s="30">
        <f>[1]Municipal!ED8</f>
        <v>1233</v>
      </c>
      <c r="J87" s="30">
        <f>[1]Municipal!EJ8</f>
        <v>605</v>
      </c>
      <c r="K87" s="30">
        <f>[1]Municipal!EG8</f>
        <v>45401</v>
      </c>
      <c r="L87" s="30">
        <f>[1]Municipal!EO8</f>
        <v>3</v>
      </c>
      <c r="M87" s="30">
        <f>[1]Municipal!EM8</f>
        <v>124</v>
      </c>
      <c r="N87" s="30">
        <f>[1]Municipal!EK8</f>
        <v>47239</v>
      </c>
      <c r="O87" s="57">
        <f>N87/'[1]Table 1'!D87</f>
        <v>1.2980956829985435</v>
      </c>
      <c r="P87" s="10">
        <f>[1]Municipal!EP8</f>
        <v>158</v>
      </c>
      <c r="Q87" s="12">
        <f>[1]Municipal!EQ8</f>
        <v>2699</v>
      </c>
    </row>
    <row r="88" spans="1:17" ht="15" x14ac:dyDescent="0.25">
      <c r="A88" s="8" t="s">
        <v>160</v>
      </c>
      <c r="B88" s="8" t="s">
        <v>161</v>
      </c>
      <c r="C88" s="10">
        <f>[1]Municipal!DU9+[1]Municipal!DV9</f>
        <v>46</v>
      </c>
      <c r="D88" s="10">
        <f>[1]Municipal!DY9+[1]Municipal!DZ9</f>
        <v>0</v>
      </c>
      <c r="E88" s="10">
        <f>[1]Municipal!DW9+[1]Municipal!DX9</f>
        <v>63</v>
      </c>
      <c r="F88" s="10">
        <f>[1]Municipal!EN9</f>
        <v>0</v>
      </c>
      <c r="G88" s="10">
        <f>[1]Municipal!EL9</f>
        <v>0</v>
      </c>
      <c r="H88" s="30">
        <f>[1]Municipal!EA9</f>
        <v>109</v>
      </c>
      <c r="I88" s="30">
        <f>[1]Municipal!ED9</f>
        <v>1152</v>
      </c>
      <c r="J88" s="30">
        <f>[1]Municipal!EJ9</f>
        <v>0</v>
      </c>
      <c r="K88" s="30">
        <f>[1]Municipal!EG9</f>
        <v>1060</v>
      </c>
      <c r="L88" s="30">
        <f>[1]Municipal!EO9</f>
        <v>0</v>
      </c>
      <c r="M88" s="30">
        <f>[1]Municipal!EM9</f>
        <v>0</v>
      </c>
      <c r="N88" s="30">
        <f>[1]Municipal!EK9</f>
        <v>2212</v>
      </c>
      <c r="O88" s="57">
        <f>N88/'[1]Table 1'!D88</f>
        <v>0.41485371342835708</v>
      </c>
      <c r="P88" s="10">
        <f>[1]Municipal!EP9</f>
        <v>2392</v>
      </c>
      <c r="Q88" s="12">
        <f>[1]Municipal!EQ9</f>
        <v>2964</v>
      </c>
    </row>
    <row r="89" spans="1:17" ht="15" x14ac:dyDescent="0.25">
      <c r="A89" s="8" t="s">
        <v>162</v>
      </c>
      <c r="B89" s="8" t="s">
        <v>163</v>
      </c>
      <c r="C89" s="10">
        <f>[1]Municipal!DU10+[1]Municipal!DV10</f>
        <v>99</v>
      </c>
      <c r="D89" s="10">
        <f>[1]Municipal!DY10+[1]Municipal!DZ10</f>
        <v>31</v>
      </c>
      <c r="E89" s="10">
        <f>[1]Municipal!DW10+[1]Municipal!DX10</f>
        <v>65</v>
      </c>
      <c r="F89" s="10">
        <f>[1]Municipal!EN10</f>
        <v>1</v>
      </c>
      <c r="G89" s="10">
        <f>[1]Municipal!EL10</f>
        <v>0</v>
      </c>
      <c r="H89" s="30">
        <f>[1]Municipal!EA10</f>
        <v>195</v>
      </c>
      <c r="I89" s="30">
        <f>[1]Municipal!ED10</f>
        <v>1336</v>
      </c>
      <c r="J89" s="30">
        <f>[1]Municipal!EJ10</f>
        <v>376</v>
      </c>
      <c r="K89" s="30">
        <f>[1]Municipal!EG10</f>
        <v>1839</v>
      </c>
      <c r="L89" s="30">
        <f>[1]Municipal!EO10</f>
        <v>4</v>
      </c>
      <c r="M89" s="30">
        <f>[1]Municipal!EM10</f>
        <v>0</v>
      </c>
      <c r="N89" s="30">
        <f>[1]Municipal!EK10</f>
        <v>3551</v>
      </c>
      <c r="O89" s="57">
        <f>N89/'[1]Table 1'!D89</f>
        <v>0.23070426195426194</v>
      </c>
      <c r="P89" s="10">
        <f>[1]Municipal!EP10</f>
        <v>17</v>
      </c>
      <c r="Q89" s="12">
        <f>[1]Municipal!EQ10</f>
        <v>525</v>
      </c>
    </row>
    <row r="90" spans="1:17" ht="15" x14ac:dyDescent="0.25">
      <c r="A90" s="8" t="s">
        <v>164</v>
      </c>
      <c r="B90" s="8" t="s">
        <v>165</v>
      </c>
      <c r="C90" s="10">
        <f>[1]Municipal!DU11+[1]Municipal!DV11</f>
        <v>73</v>
      </c>
      <c r="D90" s="10">
        <f>[1]Municipal!DY11+[1]Municipal!DZ11</f>
        <v>15</v>
      </c>
      <c r="E90" s="10">
        <f>[1]Municipal!DW11+[1]Municipal!DX11</f>
        <v>502</v>
      </c>
      <c r="F90" s="10">
        <f>[1]Municipal!EN11</f>
        <v>5</v>
      </c>
      <c r="G90" s="10">
        <f>[1]Municipal!EL11</f>
        <v>4</v>
      </c>
      <c r="H90" s="30">
        <f>[1]Municipal!EA11</f>
        <v>590</v>
      </c>
      <c r="I90" s="30">
        <f>[1]Municipal!ED11</f>
        <v>1550</v>
      </c>
      <c r="J90" s="30">
        <f>[1]Municipal!EJ11</f>
        <v>88</v>
      </c>
      <c r="K90" s="30">
        <f>[1]Municipal!EG11</f>
        <v>13037</v>
      </c>
      <c r="L90" s="30">
        <f>[1]Municipal!EO11</f>
        <v>87</v>
      </c>
      <c r="M90" s="30">
        <f>[1]Municipal!EM11</f>
        <v>57</v>
      </c>
      <c r="N90" s="30">
        <f>[1]Municipal!EK11</f>
        <v>14675</v>
      </c>
      <c r="O90" s="57">
        <f>N90/'[1]Table 1'!D90</f>
        <v>1.1025544703230654</v>
      </c>
      <c r="P90" s="10">
        <f>[1]Municipal!EP11</f>
        <v>13</v>
      </c>
      <c r="Q90" s="12">
        <f>[1]Municipal!EQ11</f>
        <v>60</v>
      </c>
    </row>
    <row r="91" spans="1:17" ht="15" x14ac:dyDescent="0.25">
      <c r="A91" s="8" t="s">
        <v>166</v>
      </c>
      <c r="B91" s="8" t="s">
        <v>167</v>
      </c>
      <c r="C91" s="10">
        <f>[1]Municipal!DU12+[1]Municipal!DV12</f>
        <v>0</v>
      </c>
      <c r="D91" s="10">
        <f>[1]Municipal!DY12+[1]Municipal!DZ12</f>
        <v>14</v>
      </c>
      <c r="E91" s="10">
        <f>[1]Municipal!DW12+[1]Municipal!DX12</f>
        <v>136</v>
      </c>
      <c r="F91" s="10">
        <f>[1]Municipal!EN12</f>
        <v>0</v>
      </c>
      <c r="G91" s="10">
        <f>[1]Municipal!EL12</f>
        <v>0</v>
      </c>
      <c r="H91" s="30">
        <f>[1]Municipal!EA12</f>
        <v>150</v>
      </c>
      <c r="I91" s="30">
        <f>[1]Municipal!ED12</f>
        <v>0</v>
      </c>
      <c r="J91" s="30">
        <f>[1]Municipal!EJ12</f>
        <v>278</v>
      </c>
      <c r="K91" s="30">
        <f>[1]Municipal!EG12</f>
        <v>3914</v>
      </c>
      <c r="L91" s="30">
        <f>[1]Municipal!EO12</f>
        <v>0</v>
      </c>
      <c r="M91" s="30">
        <f>[1]Municipal!EM12</f>
        <v>0</v>
      </c>
      <c r="N91" s="30">
        <f>[1]Municipal!EK12</f>
        <v>4192</v>
      </c>
      <c r="O91" s="57">
        <f>N91/'[1]Table 1'!D91</f>
        <v>0.43471948563724983</v>
      </c>
      <c r="P91" s="10">
        <f>[1]Municipal!EP12</f>
        <v>333</v>
      </c>
      <c r="Q91" s="12">
        <f>[1]Municipal!EQ12</f>
        <v>1719</v>
      </c>
    </row>
    <row r="92" spans="1:17" thickBot="1" x14ac:dyDescent="0.3">
      <c r="A92" s="70" t="s">
        <v>175</v>
      </c>
      <c r="B92" s="74"/>
      <c r="C92" s="19">
        <f>SUM(C82:C91)</f>
        <v>2677</v>
      </c>
      <c r="D92" s="19">
        <f t="shared" ref="D92:N92" si="2">SUM(D82:D91)</f>
        <v>247</v>
      </c>
      <c r="E92" s="19">
        <f t="shared" si="2"/>
        <v>5925</v>
      </c>
      <c r="F92" s="19">
        <f t="shared" si="2"/>
        <v>987</v>
      </c>
      <c r="G92" s="19">
        <f t="shared" si="2"/>
        <v>142</v>
      </c>
      <c r="H92" s="19">
        <f t="shared" si="2"/>
        <v>8849</v>
      </c>
      <c r="I92" s="19">
        <f t="shared" si="2"/>
        <v>23175</v>
      </c>
      <c r="J92" s="19">
        <f t="shared" si="2"/>
        <v>4043</v>
      </c>
      <c r="K92" s="19">
        <f t="shared" si="2"/>
        <v>154405</v>
      </c>
      <c r="L92" s="19">
        <f t="shared" si="2"/>
        <v>1886</v>
      </c>
      <c r="M92" s="19">
        <f t="shared" si="2"/>
        <v>714</v>
      </c>
      <c r="N92" s="19">
        <f t="shared" si="2"/>
        <v>181623</v>
      </c>
      <c r="O92" s="59">
        <f>AVERAGE(O82:O91)</f>
        <v>0.69594184784317936</v>
      </c>
      <c r="P92" s="42">
        <f>AVERAGE(P82:P91)</f>
        <v>702.1</v>
      </c>
      <c r="Q92" s="60">
        <f>AVERAGE(Q82:Q91)</f>
        <v>7326</v>
      </c>
    </row>
    <row r="93" spans="1:17" ht="16.5" thickTop="1" thickBot="1" x14ac:dyDescent="0.3">
      <c r="A93" s="4"/>
      <c r="B93" s="20"/>
      <c r="C93" s="21"/>
      <c r="D93" s="21"/>
      <c r="E93" s="37"/>
      <c r="F93" s="21"/>
      <c r="G93" s="21"/>
      <c r="H93" s="2"/>
      <c r="I93" s="2"/>
      <c r="J93" s="2"/>
      <c r="K93" s="2"/>
      <c r="L93" s="2"/>
      <c r="M93" s="2"/>
      <c r="N93" s="2"/>
      <c r="O93" s="37"/>
      <c r="P93" s="37"/>
      <c r="Q93" s="61"/>
    </row>
    <row r="94" spans="1:17" s="23" customFormat="1" ht="13.5" thickTop="1" x14ac:dyDescent="0.2">
      <c r="A94" s="75" t="s">
        <v>184</v>
      </c>
      <c r="B94" s="76"/>
      <c r="C94" s="31">
        <f t="shared" ref="C94:N94" si="3">SUM(C92,C80,C66)</f>
        <v>28370</v>
      </c>
      <c r="D94" s="31">
        <f t="shared" si="3"/>
        <v>10731</v>
      </c>
      <c r="E94" s="31">
        <f t="shared" si="3"/>
        <v>86014</v>
      </c>
      <c r="F94" s="31">
        <f t="shared" si="3"/>
        <v>11499</v>
      </c>
      <c r="G94" s="31">
        <f t="shared" si="3"/>
        <v>3946</v>
      </c>
      <c r="H94" s="31">
        <f t="shared" si="3"/>
        <v>126622</v>
      </c>
      <c r="I94" s="31">
        <f t="shared" si="3"/>
        <v>376636</v>
      </c>
      <c r="J94" s="31">
        <f t="shared" si="3"/>
        <v>148606</v>
      </c>
      <c r="K94" s="31">
        <f t="shared" si="3"/>
        <v>2172540</v>
      </c>
      <c r="L94" s="31">
        <f t="shared" si="3"/>
        <v>85449</v>
      </c>
      <c r="M94" s="31">
        <f t="shared" si="3"/>
        <v>39588</v>
      </c>
      <c r="N94" s="31">
        <f t="shared" si="3"/>
        <v>2697782</v>
      </c>
      <c r="O94" s="62">
        <f>AVERAGE(O82:O91,O68:O79,O8:O65)</f>
        <v>0.28958348175046084</v>
      </c>
      <c r="P94" s="31">
        <f>SUM(P92,P80,P66)</f>
        <v>21121.755172413792</v>
      </c>
      <c r="Q94" s="32">
        <f>SUM(Q92,Q80,Q66)</f>
        <v>144430.41379310345</v>
      </c>
    </row>
    <row r="95" spans="1:17" s="23" customFormat="1" ht="12.75" x14ac:dyDescent="0.2">
      <c r="A95" s="29"/>
      <c r="B95" s="29" t="s">
        <v>176</v>
      </c>
      <c r="C95" s="29" t="s">
        <v>0</v>
      </c>
      <c r="D95" s="29" t="s">
        <v>0</v>
      </c>
      <c r="E95" s="29" t="s">
        <v>0</v>
      </c>
      <c r="F95" s="29" t="s">
        <v>0</v>
      </c>
      <c r="G95" s="29" t="s">
        <v>0</v>
      </c>
      <c r="H95" s="63" t="s">
        <v>0</v>
      </c>
      <c r="I95" s="29" t="s">
        <v>0</v>
      </c>
      <c r="J95" s="29" t="s">
        <v>0</v>
      </c>
      <c r="K95" s="29" t="s">
        <v>0</v>
      </c>
      <c r="L95" s="29" t="s">
        <v>0</v>
      </c>
      <c r="M95" s="29" t="s">
        <v>0</v>
      </c>
      <c r="N95" s="29" t="s">
        <v>0</v>
      </c>
      <c r="O95" s="29" t="s">
        <v>170</v>
      </c>
      <c r="P95" s="29" t="s">
        <v>0</v>
      </c>
      <c r="Q95" s="29" t="s">
        <v>0</v>
      </c>
    </row>
    <row r="96" spans="1:17" ht="15" x14ac:dyDescent="0.25"/>
    <row r="97" ht="15" x14ac:dyDescent="0.25"/>
    <row r="98" ht="15" x14ac:dyDescent="0.25"/>
  </sheetData>
  <mergeCells count="10">
    <mergeCell ref="A67:B67"/>
    <mergeCell ref="A80:B80"/>
    <mergeCell ref="A92:B92"/>
    <mergeCell ref="A94:B94"/>
    <mergeCell ref="B4:B6"/>
    <mergeCell ref="C4:H4"/>
    <mergeCell ref="I4:N4"/>
    <mergeCell ref="P4:Q4"/>
    <mergeCell ref="P5:Q5"/>
    <mergeCell ref="A66:B6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2016-06-30T19:56:06Z</dcterms:created>
  <dcterms:modified xsi:type="dcterms:W3CDTF">2017-04-25T15:16:25Z</dcterms:modified>
</cp:coreProperties>
</file>