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tate Data Coordinator\PLS\FY15 2014-2015\Tables\Final\"/>
    </mc:Choice>
  </mc:AlternateContent>
  <bookViews>
    <workbookView xWindow="0" yWindow="0" windowWidth="20490" windowHeight="7530"/>
  </bookViews>
  <sheets>
    <sheet name="Table 1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1" l="1"/>
  <c r="I83" i="1"/>
  <c r="I84" i="1"/>
  <c r="I85" i="1"/>
  <c r="I86" i="1"/>
  <c r="I87" i="1"/>
  <c r="I88" i="1"/>
  <c r="I89" i="1"/>
  <c r="I90" i="1"/>
  <c r="I91" i="1"/>
  <c r="I68" i="1"/>
  <c r="I69" i="1"/>
  <c r="I70" i="1"/>
  <c r="I71" i="1"/>
  <c r="I72" i="1"/>
  <c r="I73" i="1"/>
  <c r="I74" i="1"/>
  <c r="I75" i="1"/>
  <c r="I76" i="1"/>
  <c r="I77" i="1"/>
  <c r="I78" i="1"/>
  <c r="I79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94" i="1"/>
  <c r="D82" i="1"/>
  <c r="D83" i="1"/>
  <c r="D84" i="1"/>
  <c r="D85" i="1"/>
  <c r="D86" i="1"/>
  <c r="D87" i="1"/>
  <c r="D88" i="1"/>
  <c r="D89" i="1"/>
  <c r="D90" i="1"/>
  <c r="D91" i="1"/>
  <c r="D92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94" i="1"/>
  <c r="I92" i="1"/>
  <c r="H91" i="1"/>
  <c r="G91" i="1"/>
  <c r="F91" i="1"/>
  <c r="E91" i="1"/>
  <c r="C91" i="1"/>
  <c r="H90" i="1"/>
  <c r="G90" i="1"/>
  <c r="F90" i="1"/>
  <c r="E90" i="1"/>
  <c r="C90" i="1"/>
  <c r="H89" i="1"/>
  <c r="G89" i="1"/>
  <c r="F89" i="1"/>
  <c r="E89" i="1"/>
  <c r="C89" i="1"/>
  <c r="H88" i="1"/>
  <c r="G88" i="1"/>
  <c r="F88" i="1"/>
  <c r="E88" i="1"/>
  <c r="C88" i="1"/>
  <c r="H87" i="1"/>
  <c r="G87" i="1"/>
  <c r="F87" i="1"/>
  <c r="E87" i="1"/>
  <c r="C87" i="1"/>
  <c r="H86" i="1"/>
  <c r="G86" i="1"/>
  <c r="F86" i="1"/>
  <c r="E86" i="1"/>
  <c r="C86" i="1"/>
  <c r="H85" i="1"/>
  <c r="G85" i="1"/>
  <c r="F85" i="1"/>
  <c r="E85" i="1"/>
  <c r="C85" i="1"/>
  <c r="H84" i="1"/>
  <c r="G84" i="1"/>
  <c r="F84" i="1"/>
  <c r="E84" i="1"/>
  <c r="C84" i="1"/>
  <c r="H83" i="1"/>
  <c r="G83" i="1"/>
  <c r="F83" i="1"/>
  <c r="E83" i="1"/>
  <c r="C83" i="1"/>
  <c r="H82" i="1"/>
  <c r="G82" i="1"/>
  <c r="F82" i="1"/>
  <c r="E82" i="1"/>
  <c r="C82" i="1"/>
  <c r="I80" i="1"/>
  <c r="H79" i="1"/>
  <c r="G79" i="1"/>
  <c r="F79" i="1"/>
  <c r="E79" i="1"/>
  <c r="C79" i="1"/>
  <c r="H78" i="1"/>
  <c r="G78" i="1"/>
  <c r="F78" i="1"/>
  <c r="E78" i="1"/>
  <c r="C78" i="1"/>
  <c r="H77" i="1"/>
  <c r="G77" i="1"/>
  <c r="F77" i="1"/>
  <c r="E77" i="1"/>
  <c r="C77" i="1"/>
  <c r="H76" i="1"/>
  <c r="G76" i="1"/>
  <c r="F76" i="1"/>
  <c r="E76" i="1"/>
  <c r="C76" i="1"/>
  <c r="H75" i="1"/>
  <c r="G75" i="1"/>
  <c r="F75" i="1"/>
  <c r="E75" i="1"/>
  <c r="C75" i="1"/>
  <c r="H74" i="1"/>
  <c r="G74" i="1"/>
  <c r="F74" i="1"/>
  <c r="E74" i="1"/>
  <c r="C74" i="1"/>
  <c r="H73" i="1"/>
  <c r="G73" i="1"/>
  <c r="F73" i="1"/>
  <c r="E73" i="1"/>
  <c r="C73" i="1"/>
  <c r="H72" i="1"/>
  <c r="G72" i="1"/>
  <c r="F72" i="1"/>
  <c r="E72" i="1"/>
  <c r="C72" i="1"/>
  <c r="H71" i="1"/>
  <c r="G71" i="1"/>
  <c r="F71" i="1"/>
  <c r="E71" i="1"/>
  <c r="C71" i="1"/>
  <c r="H70" i="1"/>
  <c r="G70" i="1"/>
  <c r="F70" i="1"/>
  <c r="E70" i="1"/>
  <c r="C70" i="1"/>
  <c r="H69" i="1"/>
  <c r="G69" i="1"/>
  <c r="F69" i="1"/>
  <c r="E69" i="1"/>
  <c r="C69" i="1"/>
  <c r="H68" i="1"/>
  <c r="G68" i="1"/>
  <c r="F68" i="1"/>
  <c r="E68" i="1"/>
  <c r="C68" i="1"/>
  <c r="I66" i="1"/>
  <c r="H65" i="1"/>
  <c r="G65" i="1"/>
  <c r="F65" i="1"/>
  <c r="E65" i="1"/>
  <c r="C65" i="1"/>
  <c r="H64" i="1"/>
  <c r="G64" i="1"/>
  <c r="F64" i="1"/>
  <c r="E64" i="1"/>
  <c r="C64" i="1"/>
  <c r="H63" i="1"/>
  <c r="G63" i="1"/>
  <c r="F63" i="1"/>
  <c r="E63" i="1"/>
  <c r="C63" i="1"/>
  <c r="H62" i="1"/>
  <c r="G62" i="1"/>
  <c r="F62" i="1"/>
  <c r="E62" i="1"/>
  <c r="C62" i="1"/>
  <c r="H61" i="1"/>
  <c r="G61" i="1"/>
  <c r="F61" i="1"/>
  <c r="E61" i="1"/>
  <c r="C61" i="1"/>
  <c r="H60" i="1"/>
  <c r="G60" i="1"/>
  <c r="F60" i="1"/>
  <c r="E60" i="1"/>
  <c r="C60" i="1"/>
  <c r="H59" i="1"/>
  <c r="G59" i="1"/>
  <c r="F59" i="1"/>
  <c r="E59" i="1"/>
  <c r="C59" i="1"/>
  <c r="H58" i="1"/>
  <c r="G58" i="1"/>
  <c r="F58" i="1"/>
  <c r="E58" i="1"/>
  <c r="C58" i="1"/>
  <c r="H57" i="1"/>
  <c r="G57" i="1"/>
  <c r="F57" i="1"/>
  <c r="E57" i="1"/>
  <c r="C57" i="1"/>
  <c r="H56" i="1"/>
  <c r="G56" i="1"/>
  <c r="F56" i="1"/>
  <c r="E56" i="1"/>
  <c r="C56" i="1"/>
  <c r="H55" i="1"/>
  <c r="G55" i="1"/>
  <c r="F55" i="1"/>
  <c r="E55" i="1"/>
  <c r="C55" i="1"/>
  <c r="H54" i="1"/>
  <c r="G54" i="1"/>
  <c r="F54" i="1"/>
  <c r="E54" i="1"/>
  <c r="C54" i="1"/>
  <c r="H53" i="1"/>
  <c r="G53" i="1"/>
  <c r="F53" i="1"/>
  <c r="E53" i="1"/>
  <c r="C53" i="1"/>
  <c r="H52" i="1"/>
  <c r="G52" i="1"/>
  <c r="F52" i="1"/>
  <c r="E52" i="1"/>
  <c r="C52" i="1"/>
  <c r="H51" i="1"/>
  <c r="G51" i="1"/>
  <c r="F51" i="1"/>
  <c r="E51" i="1"/>
  <c r="C51" i="1"/>
  <c r="H50" i="1"/>
  <c r="G50" i="1"/>
  <c r="F50" i="1"/>
  <c r="E50" i="1"/>
  <c r="C50" i="1"/>
  <c r="H49" i="1"/>
  <c r="G49" i="1"/>
  <c r="F49" i="1"/>
  <c r="E49" i="1"/>
  <c r="C49" i="1"/>
  <c r="H48" i="1"/>
  <c r="G48" i="1"/>
  <c r="F48" i="1"/>
  <c r="E48" i="1"/>
  <c r="C48" i="1"/>
  <c r="H47" i="1"/>
  <c r="G47" i="1"/>
  <c r="F47" i="1"/>
  <c r="E47" i="1"/>
  <c r="C47" i="1"/>
  <c r="H46" i="1"/>
  <c r="G46" i="1"/>
  <c r="F46" i="1"/>
  <c r="E46" i="1"/>
  <c r="C46" i="1"/>
  <c r="H45" i="1"/>
  <c r="G45" i="1"/>
  <c r="F45" i="1"/>
  <c r="E45" i="1"/>
  <c r="C45" i="1"/>
  <c r="H44" i="1"/>
  <c r="G44" i="1"/>
  <c r="F44" i="1"/>
  <c r="E44" i="1"/>
  <c r="C44" i="1"/>
  <c r="H43" i="1"/>
  <c r="G43" i="1"/>
  <c r="F43" i="1"/>
  <c r="E43" i="1"/>
  <c r="C43" i="1"/>
  <c r="H42" i="1"/>
  <c r="G42" i="1"/>
  <c r="F42" i="1"/>
  <c r="E42" i="1"/>
  <c r="C42" i="1"/>
  <c r="H41" i="1"/>
  <c r="G41" i="1"/>
  <c r="F41" i="1"/>
  <c r="E41" i="1"/>
  <c r="C41" i="1"/>
  <c r="H40" i="1"/>
  <c r="G40" i="1"/>
  <c r="F40" i="1"/>
  <c r="E40" i="1"/>
  <c r="C40" i="1"/>
  <c r="H39" i="1"/>
  <c r="G39" i="1"/>
  <c r="F39" i="1"/>
  <c r="E39" i="1"/>
  <c r="C39" i="1"/>
  <c r="H38" i="1"/>
  <c r="G38" i="1"/>
  <c r="F38" i="1"/>
  <c r="E38" i="1"/>
  <c r="C38" i="1"/>
  <c r="H37" i="1"/>
  <c r="G37" i="1"/>
  <c r="F37" i="1"/>
  <c r="E37" i="1"/>
  <c r="C37" i="1"/>
  <c r="H36" i="1"/>
  <c r="G36" i="1"/>
  <c r="F36" i="1"/>
  <c r="E36" i="1"/>
  <c r="C36" i="1"/>
  <c r="H35" i="1"/>
  <c r="G35" i="1"/>
  <c r="F35" i="1"/>
  <c r="E35" i="1"/>
  <c r="C35" i="1"/>
  <c r="H34" i="1"/>
  <c r="G34" i="1"/>
  <c r="F34" i="1"/>
  <c r="E34" i="1"/>
  <c r="C34" i="1"/>
  <c r="H33" i="1"/>
  <c r="G33" i="1"/>
  <c r="F33" i="1"/>
  <c r="E33" i="1"/>
  <c r="C33" i="1"/>
  <c r="H32" i="1"/>
  <c r="G32" i="1"/>
  <c r="F32" i="1"/>
  <c r="E32" i="1"/>
  <c r="C32" i="1"/>
  <c r="H31" i="1"/>
  <c r="G31" i="1"/>
  <c r="F31" i="1"/>
  <c r="E31" i="1"/>
  <c r="C31" i="1"/>
  <c r="H30" i="1"/>
  <c r="G30" i="1"/>
  <c r="F30" i="1"/>
  <c r="E30" i="1"/>
  <c r="C30" i="1"/>
  <c r="H29" i="1"/>
  <c r="G29" i="1"/>
  <c r="F29" i="1"/>
  <c r="E29" i="1"/>
  <c r="C29" i="1"/>
  <c r="H28" i="1"/>
  <c r="G28" i="1"/>
  <c r="F28" i="1"/>
  <c r="E28" i="1"/>
  <c r="C28" i="1"/>
  <c r="H27" i="1"/>
  <c r="G27" i="1"/>
  <c r="F27" i="1"/>
  <c r="E27" i="1"/>
  <c r="C27" i="1"/>
  <c r="H26" i="1"/>
  <c r="G26" i="1"/>
  <c r="F26" i="1"/>
  <c r="E26" i="1"/>
  <c r="C26" i="1"/>
  <c r="H25" i="1"/>
  <c r="G25" i="1"/>
  <c r="F25" i="1"/>
  <c r="E25" i="1"/>
  <c r="C25" i="1"/>
  <c r="H24" i="1"/>
  <c r="G24" i="1"/>
  <c r="F24" i="1"/>
  <c r="E24" i="1"/>
  <c r="C24" i="1"/>
  <c r="H23" i="1"/>
  <c r="G23" i="1"/>
  <c r="F23" i="1"/>
  <c r="E23" i="1"/>
  <c r="C23" i="1"/>
  <c r="H22" i="1"/>
  <c r="G22" i="1"/>
  <c r="F22" i="1"/>
  <c r="E22" i="1"/>
  <c r="C22" i="1"/>
  <c r="H21" i="1"/>
  <c r="G21" i="1"/>
  <c r="F21" i="1"/>
  <c r="E21" i="1"/>
  <c r="C21" i="1"/>
  <c r="H20" i="1"/>
  <c r="G20" i="1"/>
  <c r="F20" i="1"/>
  <c r="E20" i="1"/>
  <c r="C20" i="1"/>
  <c r="H19" i="1"/>
  <c r="G19" i="1"/>
  <c r="F19" i="1"/>
  <c r="E19" i="1"/>
  <c r="C19" i="1"/>
  <c r="H18" i="1"/>
  <c r="G18" i="1"/>
  <c r="F18" i="1"/>
  <c r="E18" i="1"/>
  <c r="C18" i="1"/>
  <c r="H17" i="1"/>
  <c r="G17" i="1"/>
  <c r="F17" i="1"/>
  <c r="E17" i="1"/>
  <c r="C17" i="1"/>
  <c r="H16" i="1"/>
  <c r="G16" i="1"/>
  <c r="F16" i="1"/>
  <c r="E16" i="1"/>
  <c r="C16" i="1"/>
  <c r="H15" i="1"/>
  <c r="G15" i="1"/>
  <c r="F15" i="1"/>
  <c r="E15" i="1"/>
  <c r="C15" i="1"/>
  <c r="H14" i="1"/>
  <c r="G14" i="1"/>
  <c r="F14" i="1"/>
  <c r="E14" i="1"/>
  <c r="C14" i="1"/>
  <c r="H13" i="1"/>
  <c r="G13" i="1"/>
  <c r="F13" i="1"/>
  <c r="E13" i="1"/>
  <c r="C13" i="1"/>
  <c r="H12" i="1"/>
  <c r="G12" i="1"/>
  <c r="F12" i="1"/>
  <c r="E12" i="1"/>
  <c r="C12" i="1"/>
  <c r="H11" i="1"/>
  <c r="G11" i="1"/>
  <c r="F11" i="1"/>
  <c r="E11" i="1"/>
  <c r="C11" i="1"/>
  <c r="H10" i="1"/>
  <c r="G10" i="1"/>
  <c r="F10" i="1"/>
  <c r="E10" i="1"/>
  <c r="C10" i="1"/>
  <c r="H9" i="1"/>
  <c r="G9" i="1"/>
  <c r="F9" i="1"/>
  <c r="E9" i="1"/>
  <c r="C9" i="1"/>
  <c r="H8" i="1"/>
  <c r="G8" i="1"/>
  <c r="F8" i="1"/>
  <c r="E8" i="1"/>
  <c r="C8" i="1"/>
</calcChain>
</file>

<file path=xl/comments1.xml><?xml version="1.0" encoding="utf-8"?>
<comments xmlns="http://schemas.openxmlformats.org/spreadsheetml/2006/main">
  <authors>
    <author>State of NC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State of NC:</t>
        </r>
        <r>
          <rPr>
            <sz val="9"/>
            <color indexed="81"/>
            <rFont val="Tahoma"/>
            <family val="2"/>
          </rPr>
          <t xml:space="preserve">
These are based on economic well-being of the county. For libraries in multiple tier designations, I chose the designation that had the highest percentage of the population served or split the difference https://www.nccommerce.com/research-publications/incentive-reports/2011-county-tier-designations</t>
        </r>
      </text>
    </comment>
  </commentList>
</comments>
</file>

<file path=xl/sharedStrings.xml><?xml version="1.0" encoding="utf-8"?>
<sst xmlns="http://schemas.openxmlformats.org/spreadsheetml/2006/main" count="186" uniqueCount="179">
  <si>
    <t>Statistical Report of North Carolina Public Libraries</t>
  </si>
  <si>
    <t>TABLE 1 - LIBRARY PROFILE</t>
  </si>
  <si>
    <t>July 1, 2014 - June 30, 2015</t>
  </si>
  <si>
    <t>NC Dept. of Commerce tier designation (2015)</t>
  </si>
  <si>
    <t>Legal service population area</t>
  </si>
  <si>
    <t>Service outlets</t>
  </si>
  <si>
    <t>Annual hours</t>
  </si>
  <si>
    <t>Central</t>
  </si>
  <si>
    <t>Branches</t>
  </si>
  <si>
    <t>Bookmobiles</t>
  </si>
  <si>
    <t>Other mobile units</t>
  </si>
  <si>
    <t>Mobile units</t>
  </si>
  <si>
    <t>County Libraries</t>
  </si>
  <si>
    <t>NC0103</t>
  </si>
  <si>
    <t>Alamance</t>
  </si>
  <si>
    <t>NC0016</t>
  </si>
  <si>
    <t>Alexander</t>
  </si>
  <si>
    <t>NC0017</t>
  </si>
  <si>
    <t>Bladen</t>
  </si>
  <si>
    <t>NC0018</t>
  </si>
  <si>
    <t>Brunswick</t>
  </si>
  <si>
    <t>NC0019</t>
  </si>
  <si>
    <t>Buncombe</t>
  </si>
  <si>
    <t>NC0020</t>
  </si>
  <si>
    <t>Burke</t>
  </si>
  <si>
    <t>NC0021</t>
  </si>
  <si>
    <t>Cabarrus</t>
  </si>
  <si>
    <t>NC0022</t>
  </si>
  <si>
    <t>Caldwell</t>
  </si>
  <si>
    <t>NC0107</t>
  </si>
  <si>
    <t>Caswell</t>
  </si>
  <si>
    <t>NC0023</t>
  </si>
  <si>
    <t>Catawba</t>
  </si>
  <si>
    <t>NC0104</t>
  </si>
  <si>
    <t>Chatham</t>
  </si>
  <si>
    <t>NC0024</t>
  </si>
  <si>
    <t>Cleveland</t>
  </si>
  <si>
    <t>NC0025</t>
  </si>
  <si>
    <t>Columbus</t>
  </si>
  <si>
    <t>NC0026</t>
  </si>
  <si>
    <t>Cumberland</t>
  </si>
  <si>
    <t>NC0027</t>
  </si>
  <si>
    <t>Davidson</t>
  </si>
  <si>
    <t>NC0028</t>
  </si>
  <si>
    <t>Davie</t>
  </si>
  <si>
    <t>NC0029</t>
  </si>
  <si>
    <t>Duplin</t>
  </si>
  <si>
    <t>NC0030</t>
  </si>
  <si>
    <t>Durham</t>
  </si>
  <si>
    <t>NC0031</t>
  </si>
  <si>
    <t>Edgecombe</t>
  </si>
  <si>
    <t>NC0032</t>
  </si>
  <si>
    <t>Forsyth</t>
  </si>
  <si>
    <t>NC0033</t>
  </si>
  <si>
    <t>Franklin</t>
  </si>
  <si>
    <t>NC0105</t>
  </si>
  <si>
    <t>Gaston</t>
  </si>
  <si>
    <t>NC0034</t>
  </si>
  <si>
    <t>Granville</t>
  </si>
  <si>
    <t>NC0035</t>
  </si>
  <si>
    <t>Guilford (Greensboro)</t>
  </si>
  <si>
    <t>NC0036</t>
  </si>
  <si>
    <t>Halifax</t>
  </si>
  <si>
    <t>NC0037</t>
  </si>
  <si>
    <t>Harnett</t>
  </si>
  <si>
    <t>NC0038</t>
  </si>
  <si>
    <t>Haywood</t>
  </si>
  <si>
    <t>NC0039</t>
  </si>
  <si>
    <t>Henderson</t>
  </si>
  <si>
    <t>NC0040</t>
  </si>
  <si>
    <t>Iredell</t>
  </si>
  <si>
    <t>NC0041</t>
  </si>
  <si>
    <t>Johnston</t>
  </si>
  <si>
    <t>NC0042</t>
  </si>
  <si>
    <t>Lee</t>
  </si>
  <si>
    <t>NC0106</t>
  </si>
  <si>
    <t>Lincoln</t>
  </si>
  <si>
    <t>NC0043</t>
  </si>
  <si>
    <t>Madison</t>
  </si>
  <si>
    <t>NC0044</t>
  </si>
  <si>
    <t>McDowell</t>
  </si>
  <si>
    <t>NC0045</t>
  </si>
  <si>
    <t>Mecklenburg</t>
  </si>
  <si>
    <t>NC0062</t>
  </si>
  <si>
    <t>Nash (Braswell)</t>
  </si>
  <si>
    <t>NC0047</t>
  </si>
  <si>
    <t>New Hanover</t>
  </si>
  <si>
    <t>NC0048</t>
  </si>
  <si>
    <t>Onslow</t>
  </si>
  <si>
    <t>NC0108</t>
  </si>
  <si>
    <t>Orange</t>
  </si>
  <si>
    <t>NC0049</t>
  </si>
  <si>
    <t>Pender</t>
  </si>
  <si>
    <t>NC0109</t>
  </si>
  <si>
    <t>Person</t>
  </si>
  <si>
    <t>NC0050</t>
  </si>
  <si>
    <t>Pitt (Sheppard)</t>
  </si>
  <si>
    <t>NC0051</t>
  </si>
  <si>
    <t>Polk</t>
  </si>
  <si>
    <t>NC0052</t>
  </si>
  <si>
    <t>Randolph</t>
  </si>
  <si>
    <t>NC0053</t>
  </si>
  <si>
    <t>Robeson</t>
  </si>
  <si>
    <t>NC0054</t>
  </si>
  <si>
    <t>Rockingham</t>
  </si>
  <si>
    <t>NC0055</t>
  </si>
  <si>
    <t>Rowan</t>
  </si>
  <si>
    <t>NC0056</t>
  </si>
  <si>
    <t>Rutherford</t>
  </si>
  <si>
    <t>NC0057</t>
  </si>
  <si>
    <t>Sampson</t>
  </si>
  <si>
    <t>NC0058</t>
  </si>
  <si>
    <t>Scotland</t>
  </si>
  <si>
    <t>NC0059</t>
  </si>
  <si>
    <t>Stanly</t>
  </si>
  <si>
    <t>NC0060</t>
  </si>
  <si>
    <t>Transylvania</t>
  </si>
  <si>
    <t>NC0061</t>
  </si>
  <si>
    <t>Union</t>
  </si>
  <si>
    <t>NC0046</t>
  </si>
  <si>
    <t>Vance (Perry)</t>
  </si>
  <si>
    <t>NC0063</t>
  </si>
  <si>
    <t>Wake</t>
  </si>
  <si>
    <t>NC0101</t>
  </si>
  <si>
    <t>Warren</t>
  </si>
  <si>
    <t>NC0065</t>
  </si>
  <si>
    <t>Wayne</t>
  </si>
  <si>
    <t>NC0066</t>
  </si>
  <si>
    <t>Wilson</t>
  </si>
  <si>
    <t>Total:</t>
  </si>
  <si>
    <t>Mean average:</t>
  </si>
  <si>
    <t>Regional Libraries</t>
  </si>
  <si>
    <t>NC0001</t>
  </si>
  <si>
    <t>Albemarle</t>
  </si>
  <si>
    <t>NC0003</t>
  </si>
  <si>
    <t>AMY</t>
  </si>
  <si>
    <t>NC0002</t>
  </si>
  <si>
    <t>Appalachian</t>
  </si>
  <si>
    <t>NC0004</t>
  </si>
  <si>
    <t>BHM</t>
  </si>
  <si>
    <t>NC0006</t>
  </si>
  <si>
    <t>CPC</t>
  </si>
  <si>
    <t>NC0007</t>
  </si>
  <si>
    <t>East Albemarle</t>
  </si>
  <si>
    <t>NC0008</t>
  </si>
  <si>
    <t>Fontana</t>
  </si>
  <si>
    <t>NC0011</t>
  </si>
  <si>
    <t>Nantahala</t>
  </si>
  <si>
    <t>NC0012</t>
  </si>
  <si>
    <t>Neuse</t>
  </si>
  <si>
    <t>NC0013</t>
  </si>
  <si>
    <t>Northwestern</t>
  </si>
  <si>
    <t>NC0014</t>
  </si>
  <si>
    <t>Pettigrew</t>
  </si>
  <si>
    <t>NC0015</t>
  </si>
  <si>
    <t>Sandhill</t>
  </si>
  <si>
    <t>Municipal Libraries</t>
  </si>
  <si>
    <t>NC0071</t>
  </si>
  <si>
    <t>Chapel Hill</t>
  </si>
  <si>
    <t>NC0075</t>
  </si>
  <si>
    <t>Farmville</t>
  </si>
  <si>
    <t>NC0079</t>
  </si>
  <si>
    <t>Hickory</t>
  </si>
  <si>
    <t>NC0080</t>
  </si>
  <si>
    <t>High Point</t>
  </si>
  <si>
    <t>NC0100</t>
  </si>
  <si>
    <t>Kings Mtn. (Mauney)</t>
  </si>
  <si>
    <t>NC0083</t>
  </si>
  <si>
    <t>Mooresville</t>
  </si>
  <si>
    <t>NC0102</t>
  </si>
  <si>
    <t>Nashville (Cooley)</t>
  </si>
  <si>
    <t>NC0088</t>
  </si>
  <si>
    <t>Roanoke Rapids</t>
  </si>
  <si>
    <t>NC0093</t>
  </si>
  <si>
    <t>Southern Pines</t>
  </si>
  <si>
    <t>NC0099</t>
  </si>
  <si>
    <t>Washington (Brown)</t>
  </si>
  <si>
    <t>NC totals:</t>
  </si>
  <si>
    <t xml:space="preserve">NC mean average: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</si>
</sst>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0">
    <xf numFmtId="0" fontId="0" fillId="0" borderId="0" xfId="0"/>
    <xf numFmtId="164" fontId="5" fillId="0" borderId="0" xfId="1" applyNumberFormat="1" applyFont="1"/>
    <xf numFmtId="0" fontId="5" fillId="0" borderId="11" xfId="0" applyFont="1" applyBorder="1"/>
    <xf numFmtId="0" fontId="5" fillId="0" borderId="12" xfId="0" applyFont="1" applyBorder="1"/>
    <xf numFmtId="0" fontId="5" fillId="0" borderId="12" xfId="0" applyNumberFormat="1" applyFont="1" applyBorder="1"/>
    <xf numFmtId="164" fontId="5" fillId="0" borderId="12" xfId="1" applyNumberFormat="1" applyFont="1" applyBorder="1"/>
    <xf numFmtId="1" fontId="5" fillId="0" borderId="12" xfId="1" applyNumberFormat="1" applyFont="1" applyBorder="1"/>
    <xf numFmtId="164" fontId="6" fillId="0" borderId="3" xfId="1" applyNumberFormat="1" applyFont="1" applyFill="1" applyBorder="1" applyAlignment="1">
      <alignment horizontal="right"/>
    </xf>
    <xf numFmtId="0" fontId="5" fillId="0" borderId="0" xfId="0" applyFont="1"/>
    <xf numFmtId="0" fontId="7" fillId="0" borderId="13" xfId="0" applyFont="1" applyFill="1" applyBorder="1"/>
    <xf numFmtId="0" fontId="4" fillId="0" borderId="0" xfId="0" applyFont="1" applyFill="1" applyBorder="1"/>
    <xf numFmtId="0" fontId="5" fillId="0" borderId="0" xfId="0" applyNumberFormat="1" applyFont="1" applyFill="1" applyBorder="1"/>
    <xf numFmtId="164" fontId="5" fillId="0" borderId="0" xfId="1" applyNumberFormat="1" applyFont="1" applyFill="1" applyBorder="1"/>
    <xf numFmtId="1" fontId="5" fillId="0" borderId="0" xfId="1" applyNumberFormat="1" applyFont="1" applyFill="1" applyBorder="1"/>
    <xf numFmtId="164" fontId="6" fillId="0" borderId="4" xfId="1" applyNumberFormat="1" applyFont="1" applyFill="1" applyBorder="1" applyAlignment="1">
      <alignment horizontal="right"/>
    </xf>
    <xf numFmtId="0" fontId="5" fillId="0" borderId="13" xfId="0" applyFont="1" applyFill="1" applyBorder="1"/>
    <xf numFmtId="0" fontId="5" fillId="0" borderId="0" xfId="0" applyFont="1" applyFill="1" applyBorder="1"/>
    <xf numFmtId="164" fontId="5" fillId="0" borderId="4" xfId="1" applyNumberFormat="1" applyFont="1" applyFill="1" applyBorder="1"/>
    <xf numFmtId="1" fontId="8" fillId="0" borderId="19" xfId="1" applyNumberFormat="1" applyFont="1" applyFill="1" applyBorder="1" applyAlignment="1">
      <alignment horizontal="center"/>
    </xf>
    <xf numFmtId="1" fontId="8" fillId="0" borderId="10" xfId="1" applyNumberFormat="1" applyFont="1" applyFill="1" applyBorder="1" applyAlignment="1">
      <alignment horizontal="center"/>
    </xf>
    <xf numFmtId="164" fontId="8" fillId="0" borderId="19" xfId="1" applyNumberFormat="1" applyFont="1" applyFill="1" applyBorder="1" applyAlignment="1">
      <alignment horizontal="center"/>
    </xf>
    <xf numFmtId="1" fontId="8" fillId="0" borderId="19" xfId="1" applyNumberFormat="1" applyFont="1" applyFill="1" applyBorder="1" applyAlignment="1">
      <alignment horizontal="center" wrapText="1"/>
    </xf>
    <xf numFmtId="164" fontId="8" fillId="0" borderId="10" xfId="1" applyNumberFormat="1" applyFont="1" applyFill="1" applyBorder="1" applyAlignment="1">
      <alignment horizontal="center"/>
    </xf>
    <xf numFmtId="0" fontId="2" fillId="0" borderId="21" xfId="0" applyFont="1" applyBorder="1"/>
    <xf numFmtId="0" fontId="2" fillId="0" borderId="22" xfId="2" applyNumberFormat="1" applyFont="1" applyFill="1" applyBorder="1" applyAlignment="1">
      <alignment horizontal="center"/>
    </xf>
    <xf numFmtId="164" fontId="2" fillId="0" borderId="22" xfId="1" applyNumberFormat="1" applyFont="1" applyFill="1" applyBorder="1" applyAlignment="1">
      <alignment horizontal="center"/>
    </xf>
    <xf numFmtId="1" fontId="2" fillId="0" borderId="22" xfId="1" applyNumberFormat="1" applyFont="1" applyFill="1" applyBorder="1" applyAlignment="1">
      <alignment horizontal="center"/>
    </xf>
    <xf numFmtId="164" fontId="2" fillId="0" borderId="23" xfId="1" applyNumberFormat="1" applyFont="1" applyFill="1" applyBorder="1" applyAlignment="1">
      <alignment horizontal="center"/>
    </xf>
    <xf numFmtId="3" fontId="2" fillId="0" borderId="6" xfId="0" applyNumberFormat="1" applyFont="1" applyFill="1" applyBorder="1"/>
    <xf numFmtId="3" fontId="2" fillId="0" borderId="24" xfId="0" applyNumberFormat="1" applyFont="1" applyFill="1" applyBorder="1"/>
    <xf numFmtId="3" fontId="2" fillId="0" borderId="0" xfId="0" applyNumberFormat="1" applyFont="1" applyFill="1" applyBorder="1"/>
    <xf numFmtId="164" fontId="2" fillId="0" borderId="0" xfId="1" applyNumberFormat="1" applyFont="1" applyBorder="1"/>
    <xf numFmtId="1" fontId="2" fillId="0" borderId="0" xfId="1" applyNumberFormat="1" applyFont="1" applyBorder="1"/>
    <xf numFmtId="164" fontId="2" fillId="0" borderId="15" xfId="1" applyNumberFormat="1" applyFont="1" applyBorder="1"/>
    <xf numFmtId="164" fontId="2" fillId="0" borderId="4" xfId="1" applyNumberFormat="1" applyFont="1" applyBorder="1"/>
    <xf numFmtId="3" fontId="2" fillId="0" borderId="9" xfId="0" applyNumberFormat="1" applyFont="1" applyFill="1" applyBorder="1"/>
    <xf numFmtId="165" fontId="6" fillId="0" borderId="27" xfId="2" applyNumberFormat="1" applyFont="1" applyBorder="1" applyAlignment="1">
      <alignment horizontal="right"/>
    </xf>
    <xf numFmtId="164" fontId="6" fillId="0" borderId="28" xfId="1" applyNumberFormat="1" applyFont="1" applyBorder="1"/>
    <xf numFmtId="1" fontId="6" fillId="0" borderId="28" xfId="1" applyNumberFormat="1" applyFont="1" applyBorder="1"/>
    <xf numFmtId="164" fontId="6" fillId="0" borderId="28" xfId="1" applyNumberFormat="1" applyFont="1" applyBorder="1" applyAlignment="1">
      <alignment horizontal="right"/>
    </xf>
    <xf numFmtId="164" fontId="6" fillId="0" borderId="26" xfId="1" applyNumberFormat="1" applyFont="1" applyBorder="1"/>
    <xf numFmtId="0" fontId="2" fillId="0" borderId="22" xfId="2" applyNumberFormat="1" applyFont="1" applyBorder="1"/>
    <xf numFmtId="164" fontId="2" fillId="0" borderId="22" xfId="1" applyNumberFormat="1" applyFont="1" applyBorder="1"/>
    <xf numFmtId="1" fontId="2" fillId="0" borderId="22" xfId="1" applyNumberFormat="1" applyFont="1" applyBorder="1"/>
    <xf numFmtId="164" fontId="2" fillId="0" borderId="23" xfId="1" applyNumberFormat="1" applyFont="1" applyBorder="1"/>
    <xf numFmtId="0" fontId="2" fillId="0" borderId="0" xfId="2" applyNumberFormat="1" applyFont="1" applyBorder="1"/>
    <xf numFmtId="165" fontId="6" fillId="0" borderId="25" xfId="2" applyNumberFormat="1" applyFont="1" applyBorder="1" applyAlignment="1">
      <alignment horizontal="right"/>
    </xf>
    <xf numFmtId="0" fontId="2" fillId="0" borderId="22" xfId="0" applyFont="1" applyBorder="1"/>
    <xf numFmtId="0" fontId="6" fillId="0" borderId="7" xfId="2" applyNumberFormat="1" applyFont="1" applyBorder="1" applyAlignment="1">
      <alignment horizontal="right"/>
    </xf>
    <xf numFmtId="164" fontId="6" fillId="0" borderId="29" xfId="1" applyNumberFormat="1" applyFont="1" applyBorder="1"/>
    <xf numFmtId="1" fontId="6" fillId="0" borderId="29" xfId="1" applyNumberFormat="1" applyFont="1" applyBorder="1"/>
    <xf numFmtId="164" fontId="6" fillId="0" borderId="29" xfId="1" applyNumberFormat="1" applyFont="1" applyBorder="1" applyAlignment="1">
      <alignment horizontal="right"/>
    </xf>
    <xf numFmtId="164" fontId="6" fillId="0" borderId="8" xfId="1" applyNumberFormat="1" applyFont="1" applyBorder="1"/>
    <xf numFmtId="0" fontId="5" fillId="0" borderId="12" xfId="0" applyFont="1" applyFill="1" applyBorder="1"/>
    <xf numFmtId="0" fontId="5" fillId="0" borderId="0" xfId="2" applyNumberFormat="1" applyFont="1" applyBorder="1"/>
    <xf numFmtId="164" fontId="5" fillId="0" borderId="0" xfId="1" applyNumberFormat="1" applyFont="1" applyBorder="1"/>
    <xf numFmtId="1" fontId="5" fillId="0" borderId="0" xfId="1" applyNumberFormat="1" applyFont="1" applyBorder="1"/>
    <xf numFmtId="164" fontId="5" fillId="0" borderId="4" xfId="1" applyNumberFormat="1" applyFont="1" applyBorder="1"/>
    <xf numFmtId="165" fontId="9" fillId="0" borderId="2" xfId="2" applyNumberFormat="1" applyFont="1" applyBorder="1" applyAlignment="1">
      <alignment horizontal="right"/>
    </xf>
    <xf numFmtId="164" fontId="9" fillId="0" borderId="2" xfId="1" applyNumberFormat="1" applyFont="1" applyBorder="1"/>
    <xf numFmtId="1" fontId="9" fillId="0" borderId="2" xfId="1" applyNumberFormat="1" applyFont="1" applyBorder="1"/>
    <xf numFmtId="1" fontId="9" fillId="0" borderId="2" xfId="1" applyNumberFormat="1" applyFont="1" applyBorder="1" applyAlignment="1">
      <alignment horizontal="right"/>
    </xf>
    <xf numFmtId="164" fontId="9" fillId="0" borderId="18" xfId="1" applyNumberFormat="1" applyFont="1" applyBorder="1"/>
    <xf numFmtId="0" fontId="5" fillId="0" borderId="0" xfId="0" applyNumberFormat="1" applyFont="1"/>
    <xf numFmtId="1" fontId="5" fillId="0" borderId="0" xfId="1" applyNumberFormat="1" applyFont="1"/>
    <xf numFmtId="164" fontId="5" fillId="0" borderId="0" xfId="1" applyNumberFormat="1" applyFont="1" applyFill="1"/>
    <xf numFmtId="0" fontId="8" fillId="0" borderId="22" xfId="0" applyFont="1" applyFill="1" applyBorder="1" applyAlignment="1">
      <alignment horizontal="center"/>
    </xf>
    <xf numFmtId="164" fontId="8" fillId="0" borderId="16" xfId="1" applyNumberFormat="1" applyFont="1" applyFill="1" applyBorder="1" applyAlignment="1">
      <alignment horizontal="center" wrapText="1"/>
    </xf>
    <xf numFmtId="164" fontId="8" fillId="0" borderId="5" xfId="1" applyNumberFormat="1" applyFont="1" applyFill="1" applyBorder="1" applyAlignment="1">
      <alignment horizontal="center" wrapText="1"/>
    </xf>
    <xf numFmtId="164" fontId="8" fillId="0" borderId="20" xfId="1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5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8" fillId="0" borderId="16" xfId="2" applyNumberFormat="1" applyFont="1" applyFill="1" applyBorder="1" applyAlignment="1">
      <alignment horizontal="center" wrapText="1"/>
    </xf>
    <xf numFmtId="0" fontId="8" fillId="0" borderId="5" xfId="2" applyNumberFormat="1" applyFont="1" applyFill="1" applyBorder="1" applyAlignment="1">
      <alignment horizontal="center" wrapText="1"/>
    </xf>
    <xf numFmtId="0" fontId="8" fillId="0" borderId="20" xfId="2" applyNumberFormat="1" applyFont="1" applyFill="1" applyBorder="1" applyAlignment="1">
      <alignment horizontal="center" wrapText="1"/>
    </xf>
    <xf numFmtId="164" fontId="8" fillId="0" borderId="17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164" fontId="8" fillId="0" borderId="18" xfId="1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-2015StatisticalReportsTabl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Regional"/>
      <sheetName val="County"/>
      <sheetName val="Municipal"/>
      <sheetName val="Al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W3">
            <v>1</v>
          </cell>
          <cell r="X3">
            <v>6</v>
          </cell>
          <cell r="Y3">
            <v>0</v>
          </cell>
          <cell r="Z3">
            <v>1</v>
          </cell>
          <cell r="AA3">
            <v>15106</v>
          </cell>
          <cell r="GJ3">
            <v>78340</v>
          </cell>
          <cell r="GK3">
            <v>1</v>
          </cell>
        </row>
        <row r="4">
          <cell r="W4">
            <v>0</v>
          </cell>
          <cell r="X4">
            <v>4</v>
          </cell>
          <cell r="Y4">
            <v>1</v>
          </cell>
          <cell r="Z4">
            <v>1</v>
          </cell>
          <cell r="AA4">
            <v>11640</v>
          </cell>
          <cell r="GJ4">
            <v>51627</v>
          </cell>
          <cell r="GK4">
            <v>2</v>
          </cell>
        </row>
        <row r="5">
          <cell r="W5">
            <v>0</v>
          </cell>
          <cell r="X5">
            <v>5</v>
          </cell>
          <cell r="Y5">
            <v>0</v>
          </cell>
          <cell r="Z5">
            <v>4</v>
          </cell>
          <cell r="AA5">
            <v>11388</v>
          </cell>
          <cell r="GJ5">
            <v>150254</v>
          </cell>
          <cell r="GK5">
            <v>2</v>
          </cell>
        </row>
        <row r="6">
          <cell r="W6">
            <v>1</v>
          </cell>
          <cell r="X6">
            <v>7</v>
          </cell>
          <cell r="Y6">
            <v>0</v>
          </cell>
          <cell r="Z6">
            <v>1</v>
          </cell>
          <cell r="AA6">
            <v>15496</v>
          </cell>
          <cell r="GJ6">
            <v>67526</v>
          </cell>
          <cell r="GK6">
            <v>1</v>
          </cell>
        </row>
        <row r="7">
          <cell r="W7">
            <v>0</v>
          </cell>
          <cell r="X7">
            <v>10</v>
          </cell>
          <cell r="Y7">
            <v>0</v>
          </cell>
          <cell r="Z7">
            <v>2</v>
          </cell>
          <cell r="AA7">
            <v>25094</v>
          </cell>
          <cell r="GJ7">
            <v>187007</v>
          </cell>
          <cell r="GK7">
            <v>2</v>
          </cell>
        </row>
        <row r="8">
          <cell r="W8">
            <v>1</v>
          </cell>
          <cell r="X8">
            <v>7</v>
          </cell>
          <cell r="Y8">
            <v>1</v>
          </cell>
          <cell r="Z8">
            <v>2</v>
          </cell>
          <cell r="AA8">
            <v>19679</v>
          </cell>
          <cell r="GJ8">
            <v>110429</v>
          </cell>
          <cell r="GK8">
            <v>2</v>
          </cell>
        </row>
        <row r="9">
          <cell r="W9">
            <v>0</v>
          </cell>
          <cell r="X9">
            <v>6</v>
          </cell>
          <cell r="Y9">
            <v>0</v>
          </cell>
          <cell r="Z9">
            <v>1</v>
          </cell>
          <cell r="AA9">
            <v>12901</v>
          </cell>
          <cell r="GJ9">
            <v>90298</v>
          </cell>
          <cell r="GK9">
            <v>1</v>
          </cell>
        </row>
        <row r="10">
          <cell r="W10">
            <v>0</v>
          </cell>
          <cell r="X10">
            <v>4</v>
          </cell>
          <cell r="Y10">
            <v>1</v>
          </cell>
          <cell r="Z10">
            <v>0</v>
          </cell>
          <cell r="AA10">
            <v>11986</v>
          </cell>
          <cell r="GJ10">
            <v>47074</v>
          </cell>
          <cell r="GK10">
            <v>2</v>
          </cell>
        </row>
        <row r="11">
          <cell r="W11">
            <v>1</v>
          </cell>
          <cell r="X11">
            <v>7</v>
          </cell>
          <cell r="Y11">
            <v>0</v>
          </cell>
          <cell r="Z11">
            <v>4</v>
          </cell>
          <cell r="AA11">
            <v>17368</v>
          </cell>
          <cell r="GJ11">
            <v>90584</v>
          </cell>
          <cell r="GK11">
            <v>1</v>
          </cell>
        </row>
        <row r="12">
          <cell r="W12">
            <v>0</v>
          </cell>
          <cell r="X12">
            <v>13</v>
          </cell>
          <cell r="Y12">
            <v>1</v>
          </cell>
          <cell r="Z12">
            <v>0</v>
          </cell>
          <cell r="AA12">
            <v>33362</v>
          </cell>
          <cell r="GJ12">
            <v>169561</v>
          </cell>
          <cell r="GK12">
            <v>2</v>
          </cell>
        </row>
        <row r="13">
          <cell r="W13">
            <v>0</v>
          </cell>
          <cell r="X13">
            <v>4</v>
          </cell>
          <cell r="Y13">
            <v>0</v>
          </cell>
          <cell r="Z13">
            <v>1</v>
          </cell>
          <cell r="AA13">
            <v>9334</v>
          </cell>
          <cell r="GJ13">
            <v>45096</v>
          </cell>
          <cell r="GK13">
            <v>1</v>
          </cell>
        </row>
        <row r="14">
          <cell r="W14">
            <v>0</v>
          </cell>
          <cell r="X14">
            <v>15</v>
          </cell>
          <cell r="Y14">
            <v>2</v>
          </cell>
          <cell r="Z14">
            <v>1</v>
          </cell>
          <cell r="AA14">
            <v>27403</v>
          </cell>
          <cell r="GJ14">
            <v>230583</v>
          </cell>
          <cell r="GK14">
            <v>1</v>
          </cell>
        </row>
      </sheetData>
      <sheetData sheetId="16">
        <row r="4">
          <cell r="W4">
            <v>1</v>
          </cell>
          <cell r="X4">
            <v>4</v>
          </cell>
          <cell r="Y4">
            <v>0</v>
          </cell>
          <cell r="Z4">
            <v>0</v>
          </cell>
          <cell r="AA4">
            <v>10669</v>
          </cell>
          <cell r="GJ4">
            <v>155789</v>
          </cell>
          <cell r="GK4">
            <v>2</v>
          </cell>
        </row>
        <row r="5">
          <cell r="W5">
            <v>1</v>
          </cell>
          <cell r="X5">
            <v>1</v>
          </cell>
          <cell r="Y5">
            <v>0</v>
          </cell>
          <cell r="Z5">
            <v>0</v>
          </cell>
          <cell r="AA5">
            <v>3801</v>
          </cell>
          <cell r="GJ5">
            <v>37832</v>
          </cell>
          <cell r="GK5">
            <v>3</v>
          </cell>
        </row>
        <row r="6">
          <cell r="W6">
            <v>1</v>
          </cell>
          <cell r="X6">
            <v>2</v>
          </cell>
          <cell r="Y6">
            <v>1</v>
          </cell>
          <cell r="Z6">
            <v>2</v>
          </cell>
          <cell r="AA6">
            <v>6494</v>
          </cell>
          <cell r="GJ6">
            <v>35113</v>
          </cell>
          <cell r="GK6">
            <v>1</v>
          </cell>
        </row>
        <row r="7">
          <cell r="W7">
            <v>0</v>
          </cell>
          <cell r="X7">
            <v>5</v>
          </cell>
          <cell r="Y7">
            <v>0</v>
          </cell>
          <cell r="Z7">
            <v>0</v>
          </cell>
          <cell r="AA7">
            <v>11850</v>
          </cell>
          <cell r="GJ7">
            <v>117834</v>
          </cell>
          <cell r="GK7">
            <v>3</v>
          </cell>
        </row>
        <row r="8">
          <cell r="W8">
            <v>1</v>
          </cell>
          <cell r="X8">
            <v>12</v>
          </cell>
          <cell r="Y8">
            <v>0</v>
          </cell>
          <cell r="Z8">
            <v>0</v>
          </cell>
          <cell r="AA8">
            <v>32188</v>
          </cell>
          <cell r="GJ8">
            <v>251275</v>
          </cell>
          <cell r="GK8">
            <v>3</v>
          </cell>
        </row>
        <row r="9">
          <cell r="W9">
            <v>1</v>
          </cell>
          <cell r="X9">
            <v>2</v>
          </cell>
          <cell r="Y9">
            <v>0</v>
          </cell>
          <cell r="Z9">
            <v>1</v>
          </cell>
          <cell r="AA9">
            <v>7332</v>
          </cell>
          <cell r="GJ9">
            <v>89197</v>
          </cell>
          <cell r="GK9">
            <v>2</v>
          </cell>
        </row>
        <row r="10">
          <cell r="W10">
            <v>1</v>
          </cell>
          <cell r="X10">
            <v>3</v>
          </cell>
          <cell r="Y10">
            <v>0</v>
          </cell>
          <cell r="Z10">
            <v>1</v>
          </cell>
          <cell r="AA10">
            <v>9108</v>
          </cell>
          <cell r="GJ10">
            <v>191060</v>
          </cell>
          <cell r="GK10">
            <v>3</v>
          </cell>
        </row>
        <row r="11">
          <cell r="W11">
            <v>1</v>
          </cell>
          <cell r="X11">
            <v>2</v>
          </cell>
          <cell r="Y11">
            <v>0</v>
          </cell>
          <cell r="Z11">
            <v>0</v>
          </cell>
          <cell r="AA11">
            <v>7228</v>
          </cell>
          <cell r="GJ11">
            <v>82445</v>
          </cell>
          <cell r="GK11">
            <v>2</v>
          </cell>
        </row>
        <row r="12">
          <cell r="W12">
            <v>1</v>
          </cell>
          <cell r="X12">
            <v>0</v>
          </cell>
          <cell r="Y12">
            <v>0</v>
          </cell>
          <cell r="Z12">
            <v>1</v>
          </cell>
          <cell r="AA12">
            <v>2410</v>
          </cell>
          <cell r="GJ12">
            <v>23602</v>
          </cell>
          <cell r="GK12">
            <v>1</v>
          </cell>
        </row>
        <row r="13">
          <cell r="W13">
            <v>1</v>
          </cell>
          <cell r="X13">
            <v>6</v>
          </cell>
          <cell r="Y13">
            <v>0</v>
          </cell>
          <cell r="Z13">
            <v>1</v>
          </cell>
          <cell r="AA13">
            <v>16796</v>
          </cell>
          <cell r="GJ13">
            <v>115500</v>
          </cell>
          <cell r="GK13">
            <v>2</v>
          </cell>
        </row>
        <row r="14">
          <cell r="W14">
            <v>1</v>
          </cell>
          <cell r="X14">
            <v>2</v>
          </cell>
          <cell r="Y14">
            <v>0</v>
          </cell>
          <cell r="Z14">
            <v>0</v>
          </cell>
          <cell r="AA14">
            <v>7100</v>
          </cell>
          <cell r="GJ14">
            <v>68725</v>
          </cell>
          <cell r="GK14">
            <v>3</v>
          </cell>
        </row>
        <row r="15">
          <cell r="W15">
            <v>1</v>
          </cell>
          <cell r="X15">
            <v>1</v>
          </cell>
          <cell r="Y15">
            <v>0</v>
          </cell>
          <cell r="Z15">
            <v>1</v>
          </cell>
          <cell r="AA15">
            <v>3620</v>
          </cell>
          <cell r="GJ15">
            <v>87288</v>
          </cell>
          <cell r="GK15">
            <v>2</v>
          </cell>
        </row>
        <row r="16">
          <cell r="W16">
            <v>1</v>
          </cell>
          <cell r="X16">
            <v>5</v>
          </cell>
          <cell r="Y16">
            <v>1</v>
          </cell>
          <cell r="Z16">
            <v>2</v>
          </cell>
          <cell r="AA16">
            <v>13244</v>
          </cell>
          <cell r="GJ16">
            <v>57632</v>
          </cell>
          <cell r="GK16">
            <v>1</v>
          </cell>
        </row>
        <row r="17">
          <cell r="W17">
            <v>1</v>
          </cell>
          <cell r="X17">
            <v>8</v>
          </cell>
          <cell r="Y17">
            <v>0</v>
          </cell>
          <cell r="Z17">
            <v>1</v>
          </cell>
          <cell r="AA17">
            <v>30108</v>
          </cell>
          <cell r="GJ17">
            <v>329403</v>
          </cell>
          <cell r="GK17">
            <v>2</v>
          </cell>
        </row>
        <row r="18">
          <cell r="W18">
            <v>1</v>
          </cell>
          <cell r="X18">
            <v>4</v>
          </cell>
          <cell r="Y18">
            <v>1</v>
          </cell>
          <cell r="Z18">
            <v>0</v>
          </cell>
          <cell r="AA18">
            <v>16068</v>
          </cell>
          <cell r="GJ18">
            <v>164454</v>
          </cell>
          <cell r="GK18">
            <v>2</v>
          </cell>
        </row>
        <row r="19">
          <cell r="W19">
            <v>1</v>
          </cell>
          <cell r="X19">
            <v>1</v>
          </cell>
          <cell r="Y19">
            <v>0</v>
          </cell>
          <cell r="Z19">
            <v>1</v>
          </cell>
          <cell r="AA19">
            <v>4592</v>
          </cell>
          <cell r="GJ19">
            <v>41476</v>
          </cell>
          <cell r="GK19">
            <v>2</v>
          </cell>
        </row>
        <row r="20">
          <cell r="W20">
            <v>1</v>
          </cell>
          <cell r="X20">
            <v>5</v>
          </cell>
          <cell r="Y20">
            <v>0</v>
          </cell>
          <cell r="Z20">
            <v>0</v>
          </cell>
          <cell r="AA20">
            <v>7515</v>
          </cell>
          <cell r="GJ20">
            <v>60126</v>
          </cell>
          <cell r="GK20">
            <v>2</v>
          </cell>
        </row>
        <row r="21">
          <cell r="W21">
            <v>1</v>
          </cell>
          <cell r="X21">
            <v>6</v>
          </cell>
          <cell r="Y21">
            <v>0</v>
          </cell>
          <cell r="Z21">
            <v>2</v>
          </cell>
          <cell r="AA21">
            <v>18085</v>
          </cell>
          <cell r="GJ21">
            <v>292191</v>
          </cell>
          <cell r="GK21">
            <v>3</v>
          </cell>
        </row>
        <row r="22">
          <cell r="W22">
            <v>1</v>
          </cell>
          <cell r="X22">
            <v>1</v>
          </cell>
          <cell r="Y22">
            <v>0</v>
          </cell>
          <cell r="Z22">
            <v>1</v>
          </cell>
          <cell r="AA22">
            <v>4750</v>
          </cell>
          <cell r="GJ22">
            <v>55483</v>
          </cell>
          <cell r="GK22">
            <v>1</v>
          </cell>
        </row>
        <row r="23">
          <cell r="W23">
            <v>1</v>
          </cell>
          <cell r="X23">
            <v>11</v>
          </cell>
          <cell r="Y23">
            <v>2</v>
          </cell>
          <cell r="Z23">
            <v>4</v>
          </cell>
          <cell r="AA23">
            <v>31090</v>
          </cell>
          <cell r="GJ23">
            <v>364248</v>
          </cell>
          <cell r="GK23">
            <v>3</v>
          </cell>
        </row>
        <row r="24">
          <cell r="W24">
            <v>1</v>
          </cell>
          <cell r="X24">
            <v>3</v>
          </cell>
          <cell r="Y24">
            <v>1</v>
          </cell>
          <cell r="Z24">
            <v>0</v>
          </cell>
          <cell r="AA24">
            <v>9430</v>
          </cell>
          <cell r="GJ24">
            <v>63225</v>
          </cell>
          <cell r="GK24">
            <v>2</v>
          </cell>
        </row>
        <row r="25">
          <cell r="W25">
            <v>1</v>
          </cell>
          <cell r="X25">
            <v>9</v>
          </cell>
          <cell r="Y25">
            <v>0</v>
          </cell>
          <cell r="Z25">
            <v>0</v>
          </cell>
          <cell r="AA25">
            <v>14300</v>
          </cell>
          <cell r="GJ25">
            <v>210735</v>
          </cell>
          <cell r="GK25">
            <v>2</v>
          </cell>
        </row>
        <row r="26">
          <cell r="W26">
            <v>1</v>
          </cell>
          <cell r="X26">
            <v>3</v>
          </cell>
          <cell r="Y26">
            <v>0</v>
          </cell>
          <cell r="Z26">
            <v>0</v>
          </cell>
          <cell r="AA26">
            <v>7644</v>
          </cell>
          <cell r="GJ26">
            <v>58104</v>
          </cell>
          <cell r="GK26">
            <v>2</v>
          </cell>
        </row>
        <row r="27">
          <cell r="W27">
            <v>1</v>
          </cell>
          <cell r="X27">
            <v>7</v>
          </cell>
          <cell r="Y27">
            <v>0</v>
          </cell>
          <cell r="Z27">
            <v>0</v>
          </cell>
          <cell r="AA27">
            <v>28391</v>
          </cell>
          <cell r="GJ27">
            <v>403721</v>
          </cell>
          <cell r="GK27">
            <v>2</v>
          </cell>
        </row>
        <row r="28">
          <cell r="W28">
            <v>1</v>
          </cell>
          <cell r="X28">
            <v>4</v>
          </cell>
          <cell r="Y28">
            <v>0</v>
          </cell>
          <cell r="Z28">
            <v>1</v>
          </cell>
          <cell r="AA28">
            <v>12428</v>
          </cell>
          <cell r="GJ28">
            <v>37798</v>
          </cell>
          <cell r="GK28">
            <v>1</v>
          </cell>
        </row>
        <row r="29">
          <cell r="W29">
            <v>1</v>
          </cell>
          <cell r="X29">
            <v>5</v>
          </cell>
          <cell r="Y29">
            <v>0</v>
          </cell>
          <cell r="Z29">
            <v>1</v>
          </cell>
          <cell r="AA29">
            <v>10945</v>
          </cell>
          <cell r="GJ29">
            <v>125730</v>
          </cell>
          <cell r="GK29">
            <v>2</v>
          </cell>
        </row>
        <row r="30">
          <cell r="W30">
            <v>1</v>
          </cell>
          <cell r="X30">
            <v>3</v>
          </cell>
          <cell r="Y30">
            <v>0</v>
          </cell>
          <cell r="Z30">
            <v>1</v>
          </cell>
          <cell r="AA30">
            <v>7022</v>
          </cell>
          <cell r="GJ30">
            <v>59913</v>
          </cell>
          <cell r="GK30">
            <v>3</v>
          </cell>
        </row>
        <row r="31">
          <cell r="W31">
            <v>1</v>
          </cell>
          <cell r="X31">
            <v>5</v>
          </cell>
          <cell r="Y31">
            <v>0</v>
          </cell>
          <cell r="Z31">
            <v>0</v>
          </cell>
          <cell r="AA31">
            <v>13556</v>
          </cell>
          <cell r="GJ31">
            <v>110897</v>
          </cell>
          <cell r="GK31">
            <v>3</v>
          </cell>
        </row>
        <row r="32">
          <cell r="W32">
            <v>1</v>
          </cell>
          <cell r="X32">
            <v>2</v>
          </cell>
          <cell r="Y32">
            <v>0</v>
          </cell>
          <cell r="Z32">
            <v>0</v>
          </cell>
          <cell r="AA32">
            <v>9048</v>
          </cell>
          <cell r="GJ32">
            <v>130766</v>
          </cell>
          <cell r="GK32">
            <v>3</v>
          </cell>
        </row>
        <row r="33">
          <cell r="W33">
            <v>1</v>
          </cell>
          <cell r="X33">
            <v>6</v>
          </cell>
          <cell r="Y33">
            <v>0</v>
          </cell>
          <cell r="Z33">
            <v>1</v>
          </cell>
          <cell r="AA33">
            <v>16110</v>
          </cell>
          <cell r="GJ33">
            <v>180048</v>
          </cell>
          <cell r="GK33">
            <v>3</v>
          </cell>
        </row>
        <row r="34">
          <cell r="W34">
            <v>1</v>
          </cell>
          <cell r="X34">
            <v>1</v>
          </cell>
          <cell r="Y34">
            <v>0</v>
          </cell>
          <cell r="Z34">
            <v>2</v>
          </cell>
          <cell r="AA34">
            <v>3484</v>
          </cell>
          <cell r="GJ34">
            <v>59194</v>
          </cell>
          <cell r="GK34">
            <v>2</v>
          </cell>
        </row>
        <row r="35">
          <cell r="W35">
            <v>1</v>
          </cell>
          <cell r="X35">
            <v>2</v>
          </cell>
          <cell r="Y35">
            <v>0</v>
          </cell>
          <cell r="Z35">
            <v>1</v>
          </cell>
          <cell r="AA35">
            <v>7529</v>
          </cell>
          <cell r="GJ35">
            <v>80202</v>
          </cell>
          <cell r="GK35">
            <v>3</v>
          </cell>
        </row>
        <row r="36">
          <cell r="W36">
            <v>1</v>
          </cell>
          <cell r="X36">
            <v>2</v>
          </cell>
          <cell r="Y36">
            <v>0</v>
          </cell>
          <cell r="Z36">
            <v>0</v>
          </cell>
          <cell r="AA36">
            <v>6442</v>
          </cell>
          <cell r="GJ36">
            <v>21584</v>
          </cell>
          <cell r="GK36">
            <v>2</v>
          </cell>
        </row>
        <row r="37">
          <cell r="W37">
            <v>1</v>
          </cell>
          <cell r="X37">
            <v>2</v>
          </cell>
          <cell r="Y37">
            <v>0</v>
          </cell>
          <cell r="Z37">
            <v>0</v>
          </cell>
          <cell r="AA37">
            <v>4186</v>
          </cell>
          <cell r="GJ37">
            <v>45320</v>
          </cell>
          <cell r="GK37">
            <v>2</v>
          </cell>
        </row>
        <row r="38">
          <cell r="W38">
            <v>1</v>
          </cell>
          <cell r="X38">
            <v>19</v>
          </cell>
          <cell r="Y38">
            <v>0</v>
          </cell>
          <cell r="Z38">
            <v>0</v>
          </cell>
          <cell r="AA38">
            <v>57376</v>
          </cell>
          <cell r="GJ38">
            <v>1013199</v>
          </cell>
          <cell r="GK38">
            <v>3</v>
          </cell>
        </row>
        <row r="39">
          <cell r="W39">
            <v>1</v>
          </cell>
          <cell r="X39">
            <v>1</v>
          </cell>
          <cell r="Y39">
            <v>0</v>
          </cell>
          <cell r="Z39">
            <v>3</v>
          </cell>
          <cell r="AA39">
            <v>3770</v>
          </cell>
          <cell r="GJ39">
            <v>89193</v>
          </cell>
          <cell r="GK39">
            <v>1</v>
          </cell>
        </row>
        <row r="40">
          <cell r="W40">
            <v>1</v>
          </cell>
          <cell r="X40">
            <v>3</v>
          </cell>
          <cell r="Y40">
            <v>0</v>
          </cell>
          <cell r="Z40">
            <v>1</v>
          </cell>
          <cell r="AA40">
            <v>11856</v>
          </cell>
          <cell r="GJ40">
            <v>216955</v>
          </cell>
          <cell r="GK40">
            <v>3</v>
          </cell>
        </row>
        <row r="41">
          <cell r="W41">
            <v>1</v>
          </cell>
          <cell r="X41">
            <v>3</v>
          </cell>
          <cell r="Y41">
            <v>0</v>
          </cell>
          <cell r="Z41">
            <v>0</v>
          </cell>
          <cell r="AA41">
            <v>10852</v>
          </cell>
          <cell r="GJ41">
            <v>193204</v>
          </cell>
          <cell r="GK41">
            <v>2</v>
          </cell>
        </row>
        <row r="42">
          <cell r="W42">
            <v>1</v>
          </cell>
          <cell r="X42">
            <v>2</v>
          </cell>
          <cell r="Y42">
            <v>0</v>
          </cell>
          <cell r="Z42">
            <v>0</v>
          </cell>
          <cell r="AA42">
            <v>6916</v>
          </cell>
          <cell r="GJ42">
            <v>80180</v>
          </cell>
          <cell r="GK42">
            <v>3</v>
          </cell>
        </row>
        <row r="43">
          <cell r="W43">
            <v>1</v>
          </cell>
          <cell r="X43">
            <v>1</v>
          </cell>
          <cell r="Y43">
            <v>0</v>
          </cell>
          <cell r="Z43">
            <v>0</v>
          </cell>
          <cell r="AA43">
            <v>4556</v>
          </cell>
          <cell r="GJ43">
            <v>56533</v>
          </cell>
          <cell r="GK43">
            <v>3</v>
          </cell>
        </row>
        <row r="44">
          <cell r="W44">
            <v>1</v>
          </cell>
          <cell r="X44">
            <v>0</v>
          </cell>
          <cell r="Y44">
            <v>0</v>
          </cell>
          <cell r="Z44">
            <v>1</v>
          </cell>
          <cell r="AA44">
            <v>3020</v>
          </cell>
          <cell r="GJ44">
            <v>39265</v>
          </cell>
          <cell r="GK44">
            <v>2</v>
          </cell>
        </row>
        <row r="45">
          <cell r="W45">
            <v>1</v>
          </cell>
          <cell r="X45">
            <v>4</v>
          </cell>
          <cell r="Y45">
            <v>1</v>
          </cell>
          <cell r="Z45">
            <v>1</v>
          </cell>
          <cell r="AA45">
            <v>14478</v>
          </cell>
          <cell r="GJ45">
            <v>169710</v>
          </cell>
          <cell r="GK45">
            <v>2</v>
          </cell>
        </row>
        <row r="46">
          <cell r="W46">
            <v>1</v>
          </cell>
          <cell r="X46">
            <v>1</v>
          </cell>
          <cell r="Y46">
            <v>1</v>
          </cell>
          <cell r="Z46">
            <v>0</v>
          </cell>
          <cell r="AA46">
            <v>5700</v>
          </cell>
          <cell r="GJ46">
            <v>20740</v>
          </cell>
          <cell r="GK46">
            <v>2</v>
          </cell>
        </row>
        <row r="47">
          <cell r="W47">
            <v>1</v>
          </cell>
          <cell r="X47">
            <v>6</v>
          </cell>
          <cell r="Y47">
            <v>0</v>
          </cell>
          <cell r="Z47">
            <v>3</v>
          </cell>
          <cell r="AA47">
            <v>16406</v>
          </cell>
          <cell r="GJ47">
            <v>143079</v>
          </cell>
          <cell r="GK47">
            <v>2</v>
          </cell>
        </row>
        <row r="48">
          <cell r="W48">
            <v>1</v>
          </cell>
          <cell r="X48">
            <v>6</v>
          </cell>
          <cell r="Y48">
            <v>1</v>
          </cell>
          <cell r="Z48">
            <v>1</v>
          </cell>
          <cell r="AA48">
            <v>13344</v>
          </cell>
          <cell r="GJ48">
            <v>133567</v>
          </cell>
          <cell r="GK48">
            <v>1</v>
          </cell>
        </row>
        <row r="49">
          <cell r="W49">
            <v>0</v>
          </cell>
          <cell r="X49">
            <v>4</v>
          </cell>
          <cell r="Y49">
            <v>1</v>
          </cell>
          <cell r="Z49">
            <v>1</v>
          </cell>
          <cell r="AA49">
            <v>12324</v>
          </cell>
          <cell r="GJ49">
            <v>92543</v>
          </cell>
          <cell r="GK49">
            <v>1</v>
          </cell>
        </row>
        <row r="50">
          <cell r="W50">
            <v>1</v>
          </cell>
          <cell r="X50">
            <v>2</v>
          </cell>
          <cell r="Y50">
            <v>1</v>
          </cell>
          <cell r="Z50">
            <v>1</v>
          </cell>
          <cell r="AA50">
            <v>9546</v>
          </cell>
          <cell r="GJ50">
            <v>138710</v>
          </cell>
          <cell r="GK50">
            <v>2</v>
          </cell>
        </row>
        <row r="51">
          <cell r="W51">
            <v>1</v>
          </cell>
          <cell r="X51">
            <v>2</v>
          </cell>
          <cell r="Y51">
            <v>0</v>
          </cell>
          <cell r="Z51">
            <v>1</v>
          </cell>
          <cell r="AA51">
            <v>6734</v>
          </cell>
          <cell r="GJ51">
            <v>67606</v>
          </cell>
          <cell r="GK51">
            <v>1</v>
          </cell>
        </row>
        <row r="52">
          <cell r="W52">
            <v>1</v>
          </cell>
          <cell r="X52">
            <v>3</v>
          </cell>
          <cell r="Y52">
            <v>0</v>
          </cell>
          <cell r="Z52">
            <v>1</v>
          </cell>
          <cell r="AA52">
            <v>7644</v>
          </cell>
          <cell r="GJ52">
            <v>64398</v>
          </cell>
          <cell r="GK52">
            <v>2</v>
          </cell>
        </row>
        <row r="53">
          <cell r="W53">
            <v>1</v>
          </cell>
          <cell r="X53">
            <v>0</v>
          </cell>
          <cell r="Y53">
            <v>1</v>
          </cell>
          <cell r="Z53">
            <v>0</v>
          </cell>
          <cell r="AA53">
            <v>2768</v>
          </cell>
          <cell r="GJ53">
            <v>36058</v>
          </cell>
          <cell r="GK53">
            <v>1</v>
          </cell>
        </row>
        <row r="54">
          <cell r="W54">
            <v>1</v>
          </cell>
          <cell r="X54">
            <v>4</v>
          </cell>
          <cell r="Y54">
            <v>0</v>
          </cell>
          <cell r="Z54">
            <v>1</v>
          </cell>
          <cell r="AA54">
            <v>8064</v>
          </cell>
          <cell r="GJ54">
            <v>61056</v>
          </cell>
          <cell r="GK54">
            <v>2</v>
          </cell>
        </row>
        <row r="55">
          <cell r="W55">
            <v>1</v>
          </cell>
          <cell r="X55">
            <v>0</v>
          </cell>
          <cell r="Y55">
            <v>1</v>
          </cell>
          <cell r="Z55">
            <v>0</v>
          </cell>
          <cell r="AA55">
            <v>3440</v>
          </cell>
          <cell r="GJ55">
            <v>33428</v>
          </cell>
          <cell r="GK55">
            <v>2</v>
          </cell>
        </row>
        <row r="56">
          <cell r="W56">
            <v>1</v>
          </cell>
          <cell r="X56">
            <v>3</v>
          </cell>
          <cell r="Y56">
            <v>0</v>
          </cell>
          <cell r="Z56">
            <v>0</v>
          </cell>
          <cell r="AA56">
            <v>10772</v>
          </cell>
          <cell r="GJ56">
            <v>215933</v>
          </cell>
          <cell r="GK56">
            <v>3</v>
          </cell>
        </row>
        <row r="57">
          <cell r="W57">
            <v>1</v>
          </cell>
          <cell r="X57">
            <v>0</v>
          </cell>
          <cell r="Y57">
            <v>0</v>
          </cell>
          <cell r="Z57">
            <v>0</v>
          </cell>
          <cell r="AA57">
            <v>2500</v>
          </cell>
          <cell r="GJ57">
            <v>45077</v>
          </cell>
          <cell r="GK57">
            <v>1</v>
          </cell>
        </row>
        <row r="58">
          <cell r="W58">
            <v>0</v>
          </cell>
          <cell r="X58">
            <v>20</v>
          </cell>
          <cell r="Y58">
            <v>0</v>
          </cell>
          <cell r="Z58">
            <v>0</v>
          </cell>
          <cell r="AA58">
            <v>59273</v>
          </cell>
          <cell r="GJ58">
            <v>985310</v>
          </cell>
          <cell r="GK58">
            <v>3</v>
          </cell>
        </row>
        <row r="59">
          <cell r="W59">
            <v>1</v>
          </cell>
          <cell r="X59">
            <v>0</v>
          </cell>
          <cell r="Y59">
            <v>0</v>
          </cell>
          <cell r="Z59">
            <v>1</v>
          </cell>
          <cell r="AA59">
            <v>2704</v>
          </cell>
          <cell r="GJ59">
            <v>20514</v>
          </cell>
          <cell r="GK59">
            <v>1</v>
          </cell>
        </row>
        <row r="60">
          <cell r="W60">
            <v>1</v>
          </cell>
          <cell r="X60">
            <v>3</v>
          </cell>
          <cell r="Y60">
            <v>0</v>
          </cell>
          <cell r="Z60">
            <v>1</v>
          </cell>
          <cell r="AA60">
            <v>8044</v>
          </cell>
          <cell r="GJ60">
            <v>125681</v>
          </cell>
          <cell r="GK60">
            <v>2</v>
          </cell>
        </row>
        <row r="61">
          <cell r="W61">
            <v>1</v>
          </cell>
          <cell r="X61">
            <v>5</v>
          </cell>
          <cell r="Y61">
            <v>1</v>
          </cell>
          <cell r="Z61">
            <v>0</v>
          </cell>
          <cell r="AA61">
            <v>9044</v>
          </cell>
          <cell r="GJ61">
            <v>81410</v>
          </cell>
          <cell r="GK61">
            <v>1</v>
          </cell>
        </row>
      </sheetData>
      <sheetData sheetId="17">
        <row r="3">
          <cell r="W3">
            <v>1</v>
          </cell>
          <cell r="X3">
            <v>0</v>
          </cell>
          <cell r="Y3">
            <v>0</v>
          </cell>
          <cell r="Z3">
            <v>0</v>
          </cell>
          <cell r="AA3">
            <v>3136</v>
          </cell>
          <cell r="GJ3">
            <v>59753</v>
          </cell>
          <cell r="GK3">
            <v>3</v>
          </cell>
        </row>
        <row r="4">
          <cell r="W4">
            <v>1</v>
          </cell>
          <cell r="X4">
            <v>0</v>
          </cell>
          <cell r="Y4">
            <v>0</v>
          </cell>
          <cell r="Z4">
            <v>0</v>
          </cell>
          <cell r="AA4">
            <v>2548</v>
          </cell>
          <cell r="GJ4">
            <v>4714</v>
          </cell>
          <cell r="GK4">
            <v>2</v>
          </cell>
        </row>
        <row r="5">
          <cell r="W5">
            <v>1</v>
          </cell>
          <cell r="X5">
            <v>1</v>
          </cell>
          <cell r="Y5">
            <v>0</v>
          </cell>
          <cell r="Z5">
            <v>2</v>
          </cell>
          <cell r="AA5">
            <v>6656</v>
          </cell>
          <cell r="GJ5">
            <v>40330</v>
          </cell>
          <cell r="GK5">
            <v>2</v>
          </cell>
        </row>
        <row r="6">
          <cell r="W6">
            <v>1</v>
          </cell>
          <cell r="X6">
            <v>0</v>
          </cell>
          <cell r="Y6">
            <v>1</v>
          </cell>
          <cell r="Z6">
            <v>1</v>
          </cell>
          <cell r="AA6">
            <v>3081</v>
          </cell>
          <cell r="GJ6">
            <v>108552</v>
          </cell>
          <cell r="GK6">
            <v>2</v>
          </cell>
        </row>
        <row r="7">
          <cell r="W7">
            <v>1</v>
          </cell>
          <cell r="X7">
            <v>0</v>
          </cell>
          <cell r="Y7">
            <v>0</v>
          </cell>
          <cell r="Z7">
            <v>1</v>
          </cell>
          <cell r="AA7">
            <v>2704</v>
          </cell>
          <cell r="GJ7">
            <v>10632</v>
          </cell>
          <cell r="GK7">
            <v>2</v>
          </cell>
        </row>
        <row r="8">
          <cell r="W8">
            <v>1</v>
          </cell>
          <cell r="X8">
            <v>0</v>
          </cell>
          <cell r="Y8">
            <v>0</v>
          </cell>
          <cell r="Z8">
            <v>1</v>
          </cell>
          <cell r="AA8">
            <v>3070</v>
          </cell>
          <cell r="GJ8">
            <v>36391</v>
          </cell>
          <cell r="GK8">
            <v>3</v>
          </cell>
        </row>
        <row r="9">
          <cell r="W9">
            <v>1</v>
          </cell>
          <cell r="X9">
            <v>0</v>
          </cell>
          <cell r="Y9">
            <v>0</v>
          </cell>
          <cell r="Z9">
            <v>0</v>
          </cell>
          <cell r="AA9">
            <v>2652</v>
          </cell>
          <cell r="GJ9">
            <v>5332</v>
          </cell>
          <cell r="GK9">
            <v>1</v>
          </cell>
        </row>
        <row r="10">
          <cell r="W10">
            <v>1</v>
          </cell>
          <cell r="X10">
            <v>0</v>
          </cell>
          <cell r="Y10">
            <v>0</v>
          </cell>
          <cell r="Z10">
            <v>0</v>
          </cell>
          <cell r="AA10">
            <v>2343</v>
          </cell>
          <cell r="GJ10">
            <v>15392</v>
          </cell>
          <cell r="GK10">
            <v>1</v>
          </cell>
        </row>
        <row r="11">
          <cell r="W11">
            <v>1</v>
          </cell>
          <cell r="X11">
            <v>0</v>
          </cell>
          <cell r="Y11">
            <v>0</v>
          </cell>
          <cell r="Z11">
            <v>0</v>
          </cell>
          <cell r="AA11">
            <v>2756</v>
          </cell>
          <cell r="GJ11">
            <v>13310</v>
          </cell>
          <cell r="GK11">
            <v>3</v>
          </cell>
        </row>
        <row r="12">
          <cell r="W12">
            <v>1</v>
          </cell>
          <cell r="X12">
            <v>0</v>
          </cell>
          <cell r="Y12">
            <v>0</v>
          </cell>
          <cell r="Z12">
            <v>0</v>
          </cell>
          <cell r="AA12">
            <v>2845</v>
          </cell>
          <cell r="GJ12">
            <v>9643</v>
          </cell>
          <cell r="GK12">
            <v>1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5"/>
  <sheetViews>
    <sheetView tabSelected="1" workbookViewId="0">
      <selection sqref="A1:XFD1048576"/>
    </sheetView>
  </sheetViews>
  <sheetFormatPr defaultColWidth="8.85546875" defaultRowHeight="15" x14ac:dyDescent="0.25"/>
  <cols>
    <col min="1" max="1" width="7.7109375" style="8" customWidth="1"/>
    <col min="2" max="2" width="23" style="8" customWidth="1"/>
    <col min="3" max="3" width="15.7109375" style="63" customWidth="1"/>
    <col min="4" max="4" width="14" style="1" customWidth="1"/>
    <col min="5" max="5" width="9.85546875" style="64" bestFit="1" customWidth="1"/>
    <col min="6" max="6" width="10.42578125" style="64" customWidth="1"/>
    <col min="7" max="7" width="13.85546875" style="64" customWidth="1"/>
    <col min="8" max="8" width="17.42578125" style="1" customWidth="1"/>
    <col min="9" max="9" width="12.140625" style="1" bestFit="1" customWidth="1"/>
    <col min="10" max="16384" width="8.85546875" style="8"/>
  </cols>
  <sheetData>
    <row r="1" spans="1:9" x14ac:dyDescent="0.25">
      <c r="A1" s="2"/>
      <c r="B1" s="3"/>
      <c r="C1" s="4"/>
      <c r="D1" s="5"/>
      <c r="E1" s="6"/>
      <c r="F1" s="6"/>
      <c r="G1" s="6"/>
      <c r="H1" s="5"/>
      <c r="I1" s="7" t="s">
        <v>0</v>
      </c>
    </row>
    <row r="2" spans="1:9" ht="15.75" x14ac:dyDescent="0.25">
      <c r="A2" s="9" t="s">
        <v>1</v>
      </c>
      <c r="B2" s="10"/>
      <c r="C2" s="11"/>
      <c r="D2" s="12"/>
      <c r="E2" s="13"/>
      <c r="F2" s="13"/>
      <c r="G2" s="13"/>
      <c r="H2" s="12"/>
      <c r="I2" s="14" t="s">
        <v>2</v>
      </c>
    </row>
    <row r="3" spans="1:9" ht="11.25" customHeight="1" thickBot="1" x14ac:dyDescent="0.3">
      <c r="A3" s="15"/>
      <c r="B3" s="16"/>
      <c r="C3" s="11"/>
      <c r="D3" s="12"/>
      <c r="E3" s="13"/>
      <c r="F3" s="13"/>
      <c r="G3" s="13"/>
      <c r="H3" s="12"/>
      <c r="I3" s="17"/>
    </row>
    <row r="4" spans="1:9" ht="33.75" customHeight="1" thickTop="1" x14ac:dyDescent="0.25">
      <c r="A4" s="70"/>
      <c r="B4" s="73"/>
      <c r="C4" s="76" t="s">
        <v>3</v>
      </c>
      <c r="D4" s="67" t="s">
        <v>4</v>
      </c>
      <c r="E4" s="79" t="s">
        <v>5</v>
      </c>
      <c r="F4" s="80"/>
      <c r="G4" s="80"/>
      <c r="H4" s="81"/>
      <c r="I4" s="67" t="s">
        <v>6</v>
      </c>
    </row>
    <row r="5" spans="1:9" ht="16.5" customHeight="1" thickBot="1" x14ac:dyDescent="0.3">
      <c r="A5" s="71"/>
      <c r="B5" s="74"/>
      <c r="C5" s="77"/>
      <c r="D5" s="68"/>
      <c r="E5" s="18" t="s">
        <v>7</v>
      </c>
      <c r="F5" s="18" t="s">
        <v>8</v>
      </c>
      <c r="G5" s="19" t="s">
        <v>9</v>
      </c>
      <c r="H5" s="20" t="s">
        <v>10</v>
      </c>
      <c r="I5" s="68"/>
    </row>
    <row r="6" spans="1:9" ht="15.75" hidden="1" customHeight="1" thickTop="1" x14ac:dyDescent="0.25">
      <c r="A6" s="72"/>
      <c r="B6" s="75"/>
      <c r="C6" s="78"/>
      <c r="D6" s="69"/>
      <c r="E6" s="21" t="s">
        <v>7</v>
      </c>
      <c r="F6" s="18" t="s">
        <v>8</v>
      </c>
      <c r="G6" s="18" t="s">
        <v>9</v>
      </c>
      <c r="H6" s="22" t="s">
        <v>11</v>
      </c>
      <c r="I6" s="69"/>
    </row>
    <row r="7" spans="1:9" ht="16.5" thickTop="1" thickBot="1" x14ac:dyDescent="0.3">
      <c r="A7" s="23"/>
      <c r="B7" s="66" t="s">
        <v>12</v>
      </c>
      <c r="C7" s="24"/>
      <c r="D7" s="25"/>
      <c r="E7" s="26"/>
      <c r="F7" s="26"/>
      <c r="G7" s="26"/>
      <c r="H7" s="25"/>
      <c r="I7" s="27"/>
    </row>
    <row r="8" spans="1:9" ht="15.75" thickTop="1" x14ac:dyDescent="0.25">
      <c r="A8" s="28" t="s">
        <v>13</v>
      </c>
      <c r="B8" s="29" t="s">
        <v>14</v>
      </c>
      <c r="C8" s="30">
        <f>[1]County!GK4</f>
        <v>2</v>
      </c>
      <c r="D8" s="31">
        <f>[1]County!GJ4</f>
        <v>155789</v>
      </c>
      <c r="E8" s="32">
        <f>[1]County!W4</f>
        <v>1</v>
      </c>
      <c r="F8" s="32">
        <f>[1]County!X4</f>
        <v>4</v>
      </c>
      <c r="G8" s="32">
        <f>[1]County!Y4</f>
        <v>0</v>
      </c>
      <c r="H8" s="32">
        <f>[1]County!Z4</f>
        <v>0</v>
      </c>
      <c r="I8" s="33">
        <f>[1]County!AA4</f>
        <v>10669</v>
      </c>
    </row>
    <row r="9" spans="1:9" x14ac:dyDescent="0.25">
      <c r="A9" s="28" t="s">
        <v>15</v>
      </c>
      <c r="B9" s="28" t="s">
        <v>16</v>
      </c>
      <c r="C9" s="30">
        <f>[1]County!GK5</f>
        <v>3</v>
      </c>
      <c r="D9" s="31">
        <f>[1]County!GJ5</f>
        <v>37832</v>
      </c>
      <c r="E9" s="32">
        <f>[1]County!W5</f>
        <v>1</v>
      </c>
      <c r="F9" s="32">
        <f>[1]County!X5</f>
        <v>1</v>
      </c>
      <c r="G9" s="32">
        <f>[1]County!Y5</f>
        <v>0</v>
      </c>
      <c r="H9" s="32">
        <f>[1]County!Z5</f>
        <v>0</v>
      </c>
      <c r="I9" s="34">
        <f>[1]County!AA5</f>
        <v>3801</v>
      </c>
    </row>
    <row r="10" spans="1:9" x14ac:dyDescent="0.25">
      <c r="A10" s="28" t="s">
        <v>17</v>
      </c>
      <c r="B10" s="28" t="s">
        <v>18</v>
      </c>
      <c r="C10" s="30">
        <f>[1]County!GK6</f>
        <v>1</v>
      </c>
      <c r="D10" s="31">
        <f>[1]County!GJ6</f>
        <v>35113</v>
      </c>
      <c r="E10" s="32">
        <f>[1]County!W6</f>
        <v>1</v>
      </c>
      <c r="F10" s="32">
        <f>[1]County!X6</f>
        <v>2</v>
      </c>
      <c r="G10" s="32">
        <f>[1]County!Y6</f>
        <v>1</v>
      </c>
      <c r="H10" s="32">
        <f>[1]County!Z6</f>
        <v>2</v>
      </c>
      <c r="I10" s="34">
        <f>[1]County!AA6</f>
        <v>6494</v>
      </c>
    </row>
    <row r="11" spans="1:9" x14ac:dyDescent="0.25">
      <c r="A11" s="28" t="s">
        <v>19</v>
      </c>
      <c r="B11" s="28" t="s">
        <v>20</v>
      </c>
      <c r="C11" s="30">
        <f>[1]County!GK7</f>
        <v>3</v>
      </c>
      <c r="D11" s="31">
        <f>[1]County!GJ7</f>
        <v>117834</v>
      </c>
      <c r="E11" s="32">
        <f>[1]County!W7</f>
        <v>0</v>
      </c>
      <c r="F11" s="32">
        <f>[1]County!X7</f>
        <v>5</v>
      </c>
      <c r="G11" s="32">
        <f>[1]County!Y7</f>
        <v>0</v>
      </c>
      <c r="H11" s="32">
        <f>[1]County!Z7</f>
        <v>0</v>
      </c>
      <c r="I11" s="34">
        <f>[1]County!AA7</f>
        <v>11850</v>
      </c>
    </row>
    <row r="12" spans="1:9" x14ac:dyDescent="0.25">
      <c r="A12" s="28" t="s">
        <v>21</v>
      </c>
      <c r="B12" s="28" t="s">
        <v>22</v>
      </c>
      <c r="C12" s="30">
        <f>[1]County!GK8</f>
        <v>3</v>
      </c>
      <c r="D12" s="31">
        <f>[1]County!GJ8</f>
        <v>251275</v>
      </c>
      <c r="E12" s="32">
        <f>[1]County!W8</f>
        <v>1</v>
      </c>
      <c r="F12" s="32">
        <f>[1]County!X8</f>
        <v>12</v>
      </c>
      <c r="G12" s="32">
        <f>[1]County!Y8</f>
        <v>0</v>
      </c>
      <c r="H12" s="32">
        <f>[1]County!Z8</f>
        <v>0</v>
      </c>
      <c r="I12" s="34">
        <f>[1]County!AA8</f>
        <v>32188</v>
      </c>
    </row>
    <row r="13" spans="1:9" x14ac:dyDescent="0.25">
      <c r="A13" s="28" t="s">
        <v>23</v>
      </c>
      <c r="B13" s="28" t="s">
        <v>24</v>
      </c>
      <c r="C13" s="30">
        <f>[1]County!GK9</f>
        <v>2</v>
      </c>
      <c r="D13" s="31">
        <f>[1]County!GJ9</f>
        <v>89197</v>
      </c>
      <c r="E13" s="32">
        <f>[1]County!W9</f>
        <v>1</v>
      </c>
      <c r="F13" s="32">
        <f>[1]County!X9</f>
        <v>2</v>
      </c>
      <c r="G13" s="32">
        <f>[1]County!Y9</f>
        <v>0</v>
      </c>
      <c r="H13" s="32">
        <f>[1]County!Z9</f>
        <v>1</v>
      </c>
      <c r="I13" s="34">
        <f>[1]County!AA9</f>
        <v>7332</v>
      </c>
    </row>
    <row r="14" spans="1:9" x14ac:dyDescent="0.25">
      <c r="A14" s="28" t="s">
        <v>25</v>
      </c>
      <c r="B14" s="28" t="s">
        <v>26</v>
      </c>
      <c r="C14" s="30">
        <f>[1]County!GK10</f>
        <v>3</v>
      </c>
      <c r="D14" s="31">
        <f>[1]County!GJ10</f>
        <v>191060</v>
      </c>
      <c r="E14" s="32">
        <f>[1]County!W10</f>
        <v>1</v>
      </c>
      <c r="F14" s="32">
        <f>[1]County!X10</f>
        <v>3</v>
      </c>
      <c r="G14" s="32">
        <f>[1]County!Y10</f>
        <v>0</v>
      </c>
      <c r="H14" s="32">
        <f>[1]County!Z10</f>
        <v>1</v>
      </c>
      <c r="I14" s="34">
        <f>[1]County!AA10</f>
        <v>9108</v>
      </c>
    </row>
    <row r="15" spans="1:9" x14ac:dyDescent="0.25">
      <c r="A15" s="28" t="s">
        <v>27</v>
      </c>
      <c r="B15" s="28" t="s">
        <v>28</v>
      </c>
      <c r="C15" s="30">
        <f>[1]County!GK11</f>
        <v>2</v>
      </c>
      <c r="D15" s="31">
        <f>[1]County!GJ11</f>
        <v>82445</v>
      </c>
      <c r="E15" s="32">
        <f>[1]County!W11</f>
        <v>1</v>
      </c>
      <c r="F15" s="32">
        <f>[1]County!X11</f>
        <v>2</v>
      </c>
      <c r="G15" s="32">
        <f>[1]County!Y11</f>
        <v>0</v>
      </c>
      <c r="H15" s="32">
        <f>[1]County!Z11</f>
        <v>0</v>
      </c>
      <c r="I15" s="34">
        <f>[1]County!AA11</f>
        <v>7228</v>
      </c>
    </row>
    <row r="16" spans="1:9" x14ac:dyDescent="0.25">
      <c r="A16" s="28" t="s">
        <v>29</v>
      </c>
      <c r="B16" s="28" t="s">
        <v>30</v>
      </c>
      <c r="C16" s="30">
        <f>[1]County!GK12</f>
        <v>1</v>
      </c>
      <c r="D16" s="31">
        <f>[1]County!GJ12</f>
        <v>23602</v>
      </c>
      <c r="E16" s="32">
        <f>[1]County!W12</f>
        <v>1</v>
      </c>
      <c r="F16" s="32">
        <f>[1]County!X12</f>
        <v>0</v>
      </c>
      <c r="G16" s="32">
        <f>[1]County!Y12</f>
        <v>0</v>
      </c>
      <c r="H16" s="32">
        <f>[1]County!Z12</f>
        <v>1</v>
      </c>
      <c r="I16" s="34">
        <f>[1]County!AA12</f>
        <v>2410</v>
      </c>
    </row>
    <row r="17" spans="1:9" x14ac:dyDescent="0.25">
      <c r="A17" s="28" t="s">
        <v>31</v>
      </c>
      <c r="B17" s="28" t="s">
        <v>32</v>
      </c>
      <c r="C17" s="30">
        <f>[1]County!GK13</f>
        <v>2</v>
      </c>
      <c r="D17" s="31">
        <f>[1]County!GJ13</f>
        <v>115500</v>
      </c>
      <c r="E17" s="32">
        <f>[1]County!W13</f>
        <v>1</v>
      </c>
      <c r="F17" s="32">
        <f>[1]County!X13</f>
        <v>6</v>
      </c>
      <c r="G17" s="32">
        <f>[1]County!Y13</f>
        <v>0</v>
      </c>
      <c r="H17" s="32">
        <f>[1]County!Z13</f>
        <v>1</v>
      </c>
      <c r="I17" s="34">
        <f>[1]County!AA13</f>
        <v>16796</v>
      </c>
    </row>
    <row r="18" spans="1:9" x14ac:dyDescent="0.25">
      <c r="A18" s="28" t="s">
        <v>33</v>
      </c>
      <c r="B18" s="28" t="s">
        <v>34</v>
      </c>
      <c r="C18" s="30">
        <f>[1]County!GK14</f>
        <v>3</v>
      </c>
      <c r="D18" s="31">
        <f>[1]County!GJ14</f>
        <v>68725</v>
      </c>
      <c r="E18" s="32">
        <f>[1]County!W14</f>
        <v>1</v>
      </c>
      <c r="F18" s="32">
        <f>[1]County!X14</f>
        <v>2</v>
      </c>
      <c r="G18" s="32">
        <f>[1]County!Y14</f>
        <v>0</v>
      </c>
      <c r="H18" s="32">
        <f>[1]County!Z14</f>
        <v>0</v>
      </c>
      <c r="I18" s="34">
        <f>[1]County!AA14</f>
        <v>7100</v>
      </c>
    </row>
    <row r="19" spans="1:9" x14ac:dyDescent="0.25">
      <c r="A19" s="28" t="s">
        <v>35</v>
      </c>
      <c r="B19" s="28" t="s">
        <v>36</v>
      </c>
      <c r="C19" s="30">
        <f>[1]County!GK15</f>
        <v>2</v>
      </c>
      <c r="D19" s="31">
        <f>[1]County!GJ15</f>
        <v>87288</v>
      </c>
      <c r="E19" s="32">
        <f>[1]County!W15</f>
        <v>1</v>
      </c>
      <c r="F19" s="32">
        <f>[1]County!X15</f>
        <v>1</v>
      </c>
      <c r="G19" s="32">
        <f>[1]County!Y15</f>
        <v>0</v>
      </c>
      <c r="H19" s="32">
        <f>[1]County!Z15</f>
        <v>1</v>
      </c>
      <c r="I19" s="34">
        <f>[1]County!AA15</f>
        <v>3620</v>
      </c>
    </row>
    <row r="20" spans="1:9" x14ac:dyDescent="0.25">
      <c r="A20" s="28" t="s">
        <v>37</v>
      </c>
      <c r="B20" s="28" t="s">
        <v>38</v>
      </c>
      <c r="C20" s="30">
        <f>[1]County!GK16</f>
        <v>1</v>
      </c>
      <c r="D20" s="31">
        <f>[1]County!GJ16</f>
        <v>57632</v>
      </c>
      <c r="E20" s="32">
        <f>[1]County!W16</f>
        <v>1</v>
      </c>
      <c r="F20" s="32">
        <f>[1]County!X16</f>
        <v>5</v>
      </c>
      <c r="G20" s="32">
        <f>[1]County!Y16</f>
        <v>1</v>
      </c>
      <c r="H20" s="32">
        <f>[1]County!Z16</f>
        <v>2</v>
      </c>
      <c r="I20" s="34">
        <f>[1]County!AA16</f>
        <v>13244</v>
      </c>
    </row>
    <row r="21" spans="1:9" x14ac:dyDescent="0.25">
      <c r="A21" s="28" t="s">
        <v>39</v>
      </c>
      <c r="B21" s="28" t="s">
        <v>40</v>
      </c>
      <c r="C21" s="30">
        <f>[1]County!GK17</f>
        <v>2</v>
      </c>
      <c r="D21" s="31">
        <f>[1]County!GJ17</f>
        <v>329403</v>
      </c>
      <c r="E21" s="32">
        <f>[1]County!W17</f>
        <v>1</v>
      </c>
      <c r="F21" s="32">
        <f>[1]County!X17</f>
        <v>8</v>
      </c>
      <c r="G21" s="32">
        <f>[1]County!Y17</f>
        <v>0</v>
      </c>
      <c r="H21" s="32">
        <f>[1]County!Z17</f>
        <v>1</v>
      </c>
      <c r="I21" s="34">
        <f>[1]County!AA17</f>
        <v>30108</v>
      </c>
    </row>
    <row r="22" spans="1:9" x14ac:dyDescent="0.25">
      <c r="A22" s="28" t="s">
        <v>41</v>
      </c>
      <c r="B22" s="28" t="s">
        <v>42</v>
      </c>
      <c r="C22" s="30">
        <f>[1]County!GK18</f>
        <v>2</v>
      </c>
      <c r="D22" s="31">
        <f>[1]County!GJ18</f>
        <v>164454</v>
      </c>
      <c r="E22" s="32">
        <f>[1]County!W18</f>
        <v>1</v>
      </c>
      <c r="F22" s="32">
        <f>[1]County!X18</f>
        <v>4</v>
      </c>
      <c r="G22" s="32">
        <f>[1]County!Y18</f>
        <v>1</v>
      </c>
      <c r="H22" s="32">
        <f>[1]County!Z18</f>
        <v>0</v>
      </c>
      <c r="I22" s="34">
        <f>[1]County!AA18</f>
        <v>16068</v>
      </c>
    </row>
    <row r="23" spans="1:9" x14ac:dyDescent="0.25">
      <c r="A23" s="28" t="s">
        <v>43</v>
      </c>
      <c r="B23" s="28" t="s">
        <v>44</v>
      </c>
      <c r="C23" s="30">
        <f>[1]County!GK19</f>
        <v>2</v>
      </c>
      <c r="D23" s="31">
        <f>[1]County!GJ19</f>
        <v>41476</v>
      </c>
      <c r="E23" s="32">
        <f>[1]County!W19</f>
        <v>1</v>
      </c>
      <c r="F23" s="32">
        <f>[1]County!X19</f>
        <v>1</v>
      </c>
      <c r="G23" s="32">
        <f>[1]County!Y19</f>
        <v>0</v>
      </c>
      <c r="H23" s="32">
        <f>[1]County!Z19</f>
        <v>1</v>
      </c>
      <c r="I23" s="34">
        <f>[1]County!AA19</f>
        <v>4592</v>
      </c>
    </row>
    <row r="24" spans="1:9" x14ac:dyDescent="0.25">
      <c r="A24" s="28" t="s">
        <v>45</v>
      </c>
      <c r="B24" s="28" t="s">
        <v>46</v>
      </c>
      <c r="C24" s="30">
        <f>[1]County!GK20</f>
        <v>2</v>
      </c>
      <c r="D24" s="31">
        <f>[1]County!GJ20</f>
        <v>60126</v>
      </c>
      <c r="E24" s="32">
        <f>[1]County!W20</f>
        <v>1</v>
      </c>
      <c r="F24" s="32">
        <f>[1]County!X20</f>
        <v>5</v>
      </c>
      <c r="G24" s="32">
        <f>[1]County!Y20</f>
        <v>0</v>
      </c>
      <c r="H24" s="32">
        <f>[1]County!Z20</f>
        <v>0</v>
      </c>
      <c r="I24" s="34">
        <f>[1]County!AA20</f>
        <v>7515</v>
      </c>
    </row>
    <row r="25" spans="1:9" x14ac:dyDescent="0.25">
      <c r="A25" s="28" t="s">
        <v>47</v>
      </c>
      <c r="B25" s="28" t="s">
        <v>48</v>
      </c>
      <c r="C25" s="30">
        <f>[1]County!GK21</f>
        <v>3</v>
      </c>
      <c r="D25" s="31">
        <f>[1]County!GJ21</f>
        <v>292191</v>
      </c>
      <c r="E25" s="32">
        <f>[1]County!W21</f>
        <v>1</v>
      </c>
      <c r="F25" s="32">
        <f>[1]County!X21</f>
        <v>6</v>
      </c>
      <c r="G25" s="32">
        <f>[1]County!Y21</f>
        <v>0</v>
      </c>
      <c r="H25" s="32">
        <f>[1]County!Z21</f>
        <v>2</v>
      </c>
      <c r="I25" s="34">
        <f>[1]County!AA21</f>
        <v>18085</v>
      </c>
    </row>
    <row r="26" spans="1:9" x14ac:dyDescent="0.25">
      <c r="A26" s="28" t="s">
        <v>49</v>
      </c>
      <c r="B26" s="28" t="s">
        <v>50</v>
      </c>
      <c r="C26" s="30">
        <f>[1]County!GK22</f>
        <v>1</v>
      </c>
      <c r="D26" s="31">
        <f>[1]County!GJ22</f>
        <v>55483</v>
      </c>
      <c r="E26" s="32">
        <f>[1]County!W22</f>
        <v>1</v>
      </c>
      <c r="F26" s="32">
        <f>[1]County!X22</f>
        <v>1</v>
      </c>
      <c r="G26" s="32">
        <f>[1]County!Y22</f>
        <v>0</v>
      </c>
      <c r="H26" s="32">
        <f>[1]County!Z22</f>
        <v>1</v>
      </c>
      <c r="I26" s="34">
        <f>[1]County!AA22</f>
        <v>4750</v>
      </c>
    </row>
    <row r="27" spans="1:9" x14ac:dyDescent="0.25">
      <c r="A27" s="28" t="s">
        <v>51</v>
      </c>
      <c r="B27" s="28" t="s">
        <v>52</v>
      </c>
      <c r="C27" s="30">
        <f>[1]County!GK23</f>
        <v>3</v>
      </c>
      <c r="D27" s="31">
        <f>[1]County!GJ23</f>
        <v>364248</v>
      </c>
      <c r="E27" s="32">
        <f>[1]County!W23</f>
        <v>1</v>
      </c>
      <c r="F27" s="32">
        <f>[1]County!X23</f>
        <v>11</v>
      </c>
      <c r="G27" s="32">
        <f>[1]County!Y23</f>
        <v>2</v>
      </c>
      <c r="H27" s="32">
        <f>[1]County!Z23</f>
        <v>4</v>
      </c>
      <c r="I27" s="34">
        <f>[1]County!AA23</f>
        <v>31090</v>
      </c>
    </row>
    <row r="28" spans="1:9" x14ac:dyDescent="0.25">
      <c r="A28" s="28" t="s">
        <v>53</v>
      </c>
      <c r="B28" s="28" t="s">
        <v>54</v>
      </c>
      <c r="C28" s="30">
        <f>[1]County!GK24</f>
        <v>2</v>
      </c>
      <c r="D28" s="31">
        <f>[1]County!GJ24</f>
        <v>63225</v>
      </c>
      <c r="E28" s="32">
        <f>[1]County!W24</f>
        <v>1</v>
      </c>
      <c r="F28" s="32">
        <f>[1]County!X24</f>
        <v>3</v>
      </c>
      <c r="G28" s="32">
        <f>[1]County!Y24</f>
        <v>1</v>
      </c>
      <c r="H28" s="32">
        <f>[1]County!Z24</f>
        <v>0</v>
      </c>
      <c r="I28" s="34">
        <f>[1]County!AA24</f>
        <v>9430</v>
      </c>
    </row>
    <row r="29" spans="1:9" x14ac:dyDescent="0.25">
      <c r="A29" s="28" t="s">
        <v>55</v>
      </c>
      <c r="B29" s="28" t="s">
        <v>56</v>
      </c>
      <c r="C29" s="30">
        <f>[1]County!GK25</f>
        <v>2</v>
      </c>
      <c r="D29" s="31">
        <f>[1]County!GJ25</f>
        <v>210735</v>
      </c>
      <c r="E29" s="32">
        <f>[1]County!W25</f>
        <v>1</v>
      </c>
      <c r="F29" s="32">
        <f>[1]County!X25</f>
        <v>9</v>
      </c>
      <c r="G29" s="32">
        <f>[1]County!Y25</f>
        <v>0</v>
      </c>
      <c r="H29" s="32">
        <f>[1]County!Z25</f>
        <v>0</v>
      </c>
      <c r="I29" s="34">
        <f>[1]County!AA25</f>
        <v>14300</v>
      </c>
    </row>
    <row r="30" spans="1:9" x14ac:dyDescent="0.25">
      <c r="A30" s="28" t="s">
        <v>57</v>
      </c>
      <c r="B30" s="28" t="s">
        <v>58</v>
      </c>
      <c r="C30" s="30">
        <f>[1]County!GK26</f>
        <v>2</v>
      </c>
      <c r="D30" s="31">
        <f>[1]County!GJ26</f>
        <v>58104</v>
      </c>
      <c r="E30" s="32">
        <f>[1]County!W26</f>
        <v>1</v>
      </c>
      <c r="F30" s="32">
        <f>[1]County!X26</f>
        <v>3</v>
      </c>
      <c r="G30" s="32">
        <f>[1]County!Y26</f>
        <v>0</v>
      </c>
      <c r="H30" s="32">
        <f>[1]County!Z26</f>
        <v>0</v>
      </c>
      <c r="I30" s="34">
        <f>[1]County!AA26</f>
        <v>7644</v>
      </c>
    </row>
    <row r="31" spans="1:9" x14ac:dyDescent="0.25">
      <c r="A31" s="28" t="s">
        <v>59</v>
      </c>
      <c r="B31" s="28" t="s">
        <v>60</v>
      </c>
      <c r="C31" s="30">
        <f>[1]County!GK27</f>
        <v>2</v>
      </c>
      <c r="D31" s="31">
        <f>[1]County!GJ27</f>
        <v>403721</v>
      </c>
      <c r="E31" s="32">
        <f>[1]County!W27</f>
        <v>1</v>
      </c>
      <c r="F31" s="32">
        <f>[1]County!X27</f>
        <v>7</v>
      </c>
      <c r="G31" s="32">
        <f>[1]County!Y27</f>
        <v>0</v>
      </c>
      <c r="H31" s="32">
        <f>[1]County!Z27</f>
        <v>0</v>
      </c>
      <c r="I31" s="34">
        <f>[1]County!AA27</f>
        <v>28391</v>
      </c>
    </row>
    <row r="32" spans="1:9" x14ac:dyDescent="0.25">
      <c r="A32" s="28" t="s">
        <v>61</v>
      </c>
      <c r="B32" s="28" t="s">
        <v>62</v>
      </c>
      <c r="C32" s="30">
        <f>[1]County!GK28</f>
        <v>1</v>
      </c>
      <c r="D32" s="31">
        <f>[1]County!GJ28</f>
        <v>37798</v>
      </c>
      <c r="E32" s="32">
        <f>[1]County!W28</f>
        <v>1</v>
      </c>
      <c r="F32" s="32">
        <f>[1]County!X28</f>
        <v>4</v>
      </c>
      <c r="G32" s="32">
        <f>[1]County!Y28</f>
        <v>0</v>
      </c>
      <c r="H32" s="32">
        <f>[1]County!Z28</f>
        <v>1</v>
      </c>
      <c r="I32" s="34">
        <f>[1]County!AA28</f>
        <v>12428</v>
      </c>
    </row>
    <row r="33" spans="1:9" x14ac:dyDescent="0.25">
      <c r="A33" s="28" t="s">
        <v>63</v>
      </c>
      <c r="B33" s="28" t="s">
        <v>64</v>
      </c>
      <c r="C33" s="30">
        <f>[1]County!GK29</f>
        <v>2</v>
      </c>
      <c r="D33" s="31">
        <f>[1]County!GJ29</f>
        <v>125730</v>
      </c>
      <c r="E33" s="32">
        <f>[1]County!W29</f>
        <v>1</v>
      </c>
      <c r="F33" s="32">
        <f>[1]County!X29</f>
        <v>5</v>
      </c>
      <c r="G33" s="32">
        <f>[1]County!Y29</f>
        <v>0</v>
      </c>
      <c r="H33" s="32">
        <f>[1]County!Z29</f>
        <v>1</v>
      </c>
      <c r="I33" s="34">
        <f>[1]County!AA29</f>
        <v>10945</v>
      </c>
    </row>
    <row r="34" spans="1:9" x14ac:dyDescent="0.25">
      <c r="A34" s="28" t="s">
        <v>65</v>
      </c>
      <c r="B34" s="28" t="s">
        <v>66</v>
      </c>
      <c r="C34" s="30">
        <f>[1]County!GK30</f>
        <v>3</v>
      </c>
      <c r="D34" s="31">
        <f>[1]County!GJ30</f>
        <v>59913</v>
      </c>
      <c r="E34" s="32">
        <f>[1]County!W30</f>
        <v>1</v>
      </c>
      <c r="F34" s="32">
        <f>[1]County!X30</f>
        <v>3</v>
      </c>
      <c r="G34" s="32">
        <f>[1]County!Y30</f>
        <v>0</v>
      </c>
      <c r="H34" s="32">
        <f>[1]County!Z30</f>
        <v>1</v>
      </c>
      <c r="I34" s="34">
        <f>[1]County!AA30</f>
        <v>7022</v>
      </c>
    </row>
    <row r="35" spans="1:9" x14ac:dyDescent="0.25">
      <c r="A35" s="28" t="s">
        <v>67</v>
      </c>
      <c r="B35" s="28" t="s">
        <v>68</v>
      </c>
      <c r="C35" s="30">
        <f>[1]County!GK31</f>
        <v>3</v>
      </c>
      <c r="D35" s="31">
        <f>[1]County!GJ31</f>
        <v>110897</v>
      </c>
      <c r="E35" s="32">
        <f>[1]County!W31</f>
        <v>1</v>
      </c>
      <c r="F35" s="32">
        <f>[1]County!X31</f>
        <v>5</v>
      </c>
      <c r="G35" s="32">
        <f>[1]County!Y31</f>
        <v>0</v>
      </c>
      <c r="H35" s="32">
        <f>[1]County!Z31</f>
        <v>0</v>
      </c>
      <c r="I35" s="34">
        <f>[1]County!AA31</f>
        <v>13556</v>
      </c>
    </row>
    <row r="36" spans="1:9" x14ac:dyDescent="0.25">
      <c r="A36" s="28" t="s">
        <v>69</v>
      </c>
      <c r="B36" s="28" t="s">
        <v>70</v>
      </c>
      <c r="C36" s="30">
        <f>[1]County!GK32</f>
        <v>3</v>
      </c>
      <c r="D36" s="31">
        <f>[1]County!GJ32</f>
        <v>130766</v>
      </c>
      <c r="E36" s="32">
        <f>[1]County!W32</f>
        <v>1</v>
      </c>
      <c r="F36" s="32">
        <f>[1]County!X32</f>
        <v>2</v>
      </c>
      <c r="G36" s="32">
        <f>[1]County!Y32</f>
        <v>0</v>
      </c>
      <c r="H36" s="32">
        <f>[1]County!Z32</f>
        <v>0</v>
      </c>
      <c r="I36" s="34">
        <f>[1]County!AA32</f>
        <v>9048</v>
      </c>
    </row>
    <row r="37" spans="1:9" x14ac:dyDescent="0.25">
      <c r="A37" s="28" t="s">
        <v>71</v>
      </c>
      <c r="B37" s="28" t="s">
        <v>72</v>
      </c>
      <c r="C37" s="30">
        <f>[1]County!GK33</f>
        <v>3</v>
      </c>
      <c r="D37" s="31">
        <f>[1]County!GJ33</f>
        <v>180048</v>
      </c>
      <c r="E37" s="32">
        <f>[1]County!W33</f>
        <v>1</v>
      </c>
      <c r="F37" s="32">
        <f>[1]County!X33</f>
        <v>6</v>
      </c>
      <c r="G37" s="32">
        <f>[1]County!Y33</f>
        <v>0</v>
      </c>
      <c r="H37" s="32">
        <f>[1]County!Z33</f>
        <v>1</v>
      </c>
      <c r="I37" s="34">
        <f>[1]County!AA33</f>
        <v>16110</v>
      </c>
    </row>
    <row r="38" spans="1:9" x14ac:dyDescent="0.25">
      <c r="A38" s="28" t="s">
        <v>73</v>
      </c>
      <c r="B38" s="28" t="s">
        <v>74</v>
      </c>
      <c r="C38" s="30">
        <f>[1]County!GK34</f>
        <v>2</v>
      </c>
      <c r="D38" s="31">
        <f>[1]County!GJ34</f>
        <v>59194</v>
      </c>
      <c r="E38" s="32">
        <f>[1]County!W34</f>
        <v>1</v>
      </c>
      <c r="F38" s="32">
        <f>[1]County!X34</f>
        <v>1</v>
      </c>
      <c r="G38" s="32">
        <f>[1]County!Y34</f>
        <v>0</v>
      </c>
      <c r="H38" s="32">
        <f>[1]County!Z34</f>
        <v>2</v>
      </c>
      <c r="I38" s="34">
        <f>[1]County!AA34</f>
        <v>3484</v>
      </c>
    </row>
    <row r="39" spans="1:9" x14ac:dyDescent="0.25">
      <c r="A39" s="28" t="s">
        <v>75</v>
      </c>
      <c r="B39" s="28" t="s">
        <v>76</v>
      </c>
      <c r="C39" s="30">
        <f>[1]County!GK35</f>
        <v>3</v>
      </c>
      <c r="D39" s="31">
        <f>[1]County!GJ35</f>
        <v>80202</v>
      </c>
      <c r="E39" s="32">
        <f>[1]County!W35</f>
        <v>1</v>
      </c>
      <c r="F39" s="32">
        <f>[1]County!X35</f>
        <v>2</v>
      </c>
      <c r="G39" s="32">
        <f>[1]County!Y35</f>
        <v>0</v>
      </c>
      <c r="H39" s="32">
        <f>[1]County!Z35</f>
        <v>1</v>
      </c>
      <c r="I39" s="34">
        <f>[1]County!AA35</f>
        <v>7529</v>
      </c>
    </row>
    <row r="40" spans="1:9" x14ac:dyDescent="0.25">
      <c r="A40" s="28" t="s">
        <v>77</v>
      </c>
      <c r="B40" s="28" t="s">
        <v>78</v>
      </c>
      <c r="C40" s="30">
        <f>[1]County!GK36</f>
        <v>2</v>
      </c>
      <c r="D40" s="31">
        <f>[1]County!GJ36</f>
        <v>21584</v>
      </c>
      <c r="E40" s="32">
        <f>[1]County!W36</f>
        <v>1</v>
      </c>
      <c r="F40" s="32">
        <f>[1]County!X36</f>
        <v>2</v>
      </c>
      <c r="G40" s="32">
        <f>[1]County!Y36</f>
        <v>0</v>
      </c>
      <c r="H40" s="32">
        <f>[1]County!Z36</f>
        <v>0</v>
      </c>
      <c r="I40" s="34">
        <f>[1]County!AA36</f>
        <v>6442</v>
      </c>
    </row>
    <row r="41" spans="1:9" x14ac:dyDescent="0.25">
      <c r="A41" s="28" t="s">
        <v>79</v>
      </c>
      <c r="B41" s="28" t="s">
        <v>80</v>
      </c>
      <c r="C41" s="30">
        <f>[1]County!GK37</f>
        <v>2</v>
      </c>
      <c r="D41" s="31">
        <f>[1]County!GJ37</f>
        <v>45320</v>
      </c>
      <c r="E41" s="32">
        <f>[1]County!W37</f>
        <v>1</v>
      </c>
      <c r="F41" s="32">
        <f>[1]County!X37</f>
        <v>2</v>
      </c>
      <c r="G41" s="32">
        <f>[1]County!Y37</f>
        <v>0</v>
      </c>
      <c r="H41" s="32">
        <f>[1]County!Z37</f>
        <v>0</v>
      </c>
      <c r="I41" s="34">
        <f>[1]County!AA37</f>
        <v>4186</v>
      </c>
    </row>
    <row r="42" spans="1:9" x14ac:dyDescent="0.25">
      <c r="A42" s="28" t="s">
        <v>81</v>
      </c>
      <c r="B42" s="28" t="s">
        <v>82</v>
      </c>
      <c r="C42" s="30">
        <f>[1]County!GK38</f>
        <v>3</v>
      </c>
      <c r="D42" s="31">
        <f>[1]County!GJ38</f>
        <v>1013199</v>
      </c>
      <c r="E42" s="32">
        <f>[1]County!W38</f>
        <v>1</v>
      </c>
      <c r="F42" s="32">
        <f>[1]County!X38</f>
        <v>19</v>
      </c>
      <c r="G42" s="32">
        <f>[1]County!Y38</f>
        <v>0</v>
      </c>
      <c r="H42" s="32">
        <f>[1]County!Z38</f>
        <v>0</v>
      </c>
      <c r="I42" s="34">
        <f>[1]County!AA38</f>
        <v>57376</v>
      </c>
    </row>
    <row r="43" spans="1:9" x14ac:dyDescent="0.25">
      <c r="A43" s="28" t="s">
        <v>83</v>
      </c>
      <c r="B43" s="28" t="s">
        <v>84</v>
      </c>
      <c r="C43" s="30">
        <f>[1]County!GK39</f>
        <v>1</v>
      </c>
      <c r="D43" s="31">
        <f>[1]County!GJ39</f>
        <v>89193</v>
      </c>
      <c r="E43" s="32">
        <f>[1]County!W39</f>
        <v>1</v>
      </c>
      <c r="F43" s="32">
        <f>[1]County!X39</f>
        <v>1</v>
      </c>
      <c r="G43" s="32">
        <f>[1]County!Y39</f>
        <v>0</v>
      </c>
      <c r="H43" s="32">
        <f>[1]County!Z39</f>
        <v>3</v>
      </c>
      <c r="I43" s="34">
        <f>[1]County!AA39</f>
        <v>3770</v>
      </c>
    </row>
    <row r="44" spans="1:9" x14ac:dyDescent="0.25">
      <c r="A44" s="28" t="s">
        <v>85</v>
      </c>
      <c r="B44" s="28" t="s">
        <v>86</v>
      </c>
      <c r="C44" s="30">
        <f>[1]County!GK40</f>
        <v>3</v>
      </c>
      <c r="D44" s="31">
        <f>[1]County!GJ40</f>
        <v>216955</v>
      </c>
      <c r="E44" s="32">
        <f>[1]County!W40</f>
        <v>1</v>
      </c>
      <c r="F44" s="32">
        <f>[1]County!X40</f>
        <v>3</v>
      </c>
      <c r="G44" s="32">
        <f>[1]County!Y40</f>
        <v>0</v>
      </c>
      <c r="H44" s="32">
        <f>[1]County!Z40</f>
        <v>1</v>
      </c>
      <c r="I44" s="34">
        <f>[1]County!AA40</f>
        <v>11856</v>
      </c>
    </row>
    <row r="45" spans="1:9" x14ac:dyDescent="0.25">
      <c r="A45" s="28" t="s">
        <v>87</v>
      </c>
      <c r="B45" s="28" t="s">
        <v>88</v>
      </c>
      <c r="C45" s="30">
        <f>[1]County!GK41</f>
        <v>2</v>
      </c>
      <c r="D45" s="31">
        <f>[1]County!GJ41</f>
        <v>193204</v>
      </c>
      <c r="E45" s="32">
        <f>[1]County!W41</f>
        <v>1</v>
      </c>
      <c r="F45" s="32">
        <f>[1]County!X41</f>
        <v>3</v>
      </c>
      <c r="G45" s="32">
        <f>[1]County!Y41</f>
        <v>0</v>
      </c>
      <c r="H45" s="32">
        <f>[1]County!Z41</f>
        <v>0</v>
      </c>
      <c r="I45" s="34">
        <f>[1]County!AA41</f>
        <v>10852</v>
      </c>
    </row>
    <row r="46" spans="1:9" x14ac:dyDescent="0.25">
      <c r="A46" s="28" t="s">
        <v>89</v>
      </c>
      <c r="B46" s="28" t="s">
        <v>90</v>
      </c>
      <c r="C46" s="30">
        <f>[1]County!GK42</f>
        <v>3</v>
      </c>
      <c r="D46" s="31">
        <f>[1]County!GJ42</f>
        <v>80180</v>
      </c>
      <c r="E46" s="32">
        <f>[1]County!W42</f>
        <v>1</v>
      </c>
      <c r="F46" s="32">
        <f>[1]County!X42</f>
        <v>2</v>
      </c>
      <c r="G46" s="32">
        <f>[1]County!Y42</f>
        <v>0</v>
      </c>
      <c r="H46" s="32">
        <f>[1]County!Z42</f>
        <v>0</v>
      </c>
      <c r="I46" s="34">
        <f>[1]County!AA42</f>
        <v>6916</v>
      </c>
    </row>
    <row r="47" spans="1:9" x14ac:dyDescent="0.25">
      <c r="A47" s="28" t="s">
        <v>91</v>
      </c>
      <c r="B47" s="28" t="s">
        <v>92</v>
      </c>
      <c r="C47" s="30">
        <f>[1]County!GK43</f>
        <v>3</v>
      </c>
      <c r="D47" s="31">
        <f>[1]County!GJ43</f>
        <v>56533</v>
      </c>
      <c r="E47" s="32">
        <f>[1]County!W43</f>
        <v>1</v>
      </c>
      <c r="F47" s="32">
        <f>[1]County!X43</f>
        <v>1</v>
      </c>
      <c r="G47" s="32">
        <f>[1]County!Y43</f>
        <v>0</v>
      </c>
      <c r="H47" s="32">
        <f>[1]County!Z43</f>
        <v>0</v>
      </c>
      <c r="I47" s="34">
        <f>[1]County!AA43</f>
        <v>4556</v>
      </c>
    </row>
    <row r="48" spans="1:9" x14ac:dyDescent="0.25">
      <c r="A48" s="28" t="s">
        <v>93</v>
      </c>
      <c r="B48" s="28" t="s">
        <v>94</v>
      </c>
      <c r="C48" s="30">
        <f>[1]County!GK44</f>
        <v>2</v>
      </c>
      <c r="D48" s="31">
        <f>[1]County!GJ44</f>
        <v>39265</v>
      </c>
      <c r="E48" s="32">
        <f>[1]County!W44</f>
        <v>1</v>
      </c>
      <c r="F48" s="32">
        <f>[1]County!X44</f>
        <v>0</v>
      </c>
      <c r="G48" s="32">
        <f>[1]County!Y44</f>
        <v>0</v>
      </c>
      <c r="H48" s="32">
        <f>[1]County!Z44</f>
        <v>1</v>
      </c>
      <c r="I48" s="34">
        <f>[1]County!AA44</f>
        <v>3020</v>
      </c>
    </row>
    <row r="49" spans="1:9" x14ac:dyDescent="0.25">
      <c r="A49" s="28" t="s">
        <v>95</v>
      </c>
      <c r="B49" s="28" t="s">
        <v>96</v>
      </c>
      <c r="C49" s="30">
        <f>[1]County!GK45</f>
        <v>2</v>
      </c>
      <c r="D49" s="31">
        <f>[1]County!GJ45</f>
        <v>169710</v>
      </c>
      <c r="E49" s="32">
        <f>[1]County!W45</f>
        <v>1</v>
      </c>
      <c r="F49" s="32">
        <f>[1]County!X45</f>
        <v>4</v>
      </c>
      <c r="G49" s="32">
        <f>[1]County!Y45</f>
        <v>1</v>
      </c>
      <c r="H49" s="32">
        <f>[1]County!Z45</f>
        <v>1</v>
      </c>
      <c r="I49" s="34">
        <f>[1]County!AA45</f>
        <v>14478</v>
      </c>
    </row>
    <row r="50" spans="1:9" x14ac:dyDescent="0.25">
      <c r="A50" s="28" t="s">
        <v>97</v>
      </c>
      <c r="B50" s="28" t="s">
        <v>98</v>
      </c>
      <c r="C50" s="30">
        <f>[1]County!GK46</f>
        <v>2</v>
      </c>
      <c r="D50" s="31">
        <f>[1]County!GJ46</f>
        <v>20740</v>
      </c>
      <c r="E50" s="32">
        <f>[1]County!W46</f>
        <v>1</v>
      </c>
      <c r="F50" s="32">
        <f>[1]County!X46</f>
        <v>1</v>
      </c>
      <c r="G50" s="32">
        <f>[1]County!Y46</f>
        <v>1</v>
      </c>
      <c r="H50" s="32">
        <f>[1]County!Z46</f>
        <v>0</v>
      </c>
      <c r="I50" s="34">
        <f>[1]County!AA46</f>
        <v>5700</v>
      </c>
    </row>
    <row r="51" spans="1:9" x14ac:dyDescent="0.25">
      <c r="A51" s="28" t="s">
        <v>99</v>
      </c>
      <c r="B51" s="28" t="s">
        <v>100</v>
      </c>
      <c r="C51" s="30">
        <f>[1]County!GK47</f>
        <v>2</v>
      </c>
      <c r="D51" s="31">
        <f>[1]County!GJ47</f>
        <v>143079</v>
      </c>
      <c r="E51" s="32">
        <f>[1]County!W47</f>
        <v>1</v>
      </c>
      <c r="F51" s="32">
        <f>[1]County!X47</f>
        <v>6</v>
      </c>
      <c r="G51" s="32">
        <f>[1]County!Y47</f>
        <v>0</v>
      </c>
      <c r="H51" s="32">
        <f>[1]County!Z47</f>
        <v>3</v>
      </c>
      <c r="I51" s="34">
        <f>[1]County!AA47</f>
        <v>16406</v>
      </c>
    </row>
    <row r="52" spans="1:9" x14ac:dyDescent="0.25">
      <c r="A52" s="28" t="s">
        <v>101</v>
      </c>
      <c r="B52" s="28" t="s">
        <v>102</v>
      </c>
      <c r="C52" s="30">
        <f>[1]County!GK48</f>
        <v>1</v>
      </c>
      <c r="D52" s="31">
        <f>[1]County!GJ48</f>
        <v>133567</v>
      </c>
      <c r="E52" s="32">
        <f>[1]County!W48</f>
        <v>1</v>
      </c>
      <c r="F52" s="32">
        <f>[1]County!X48</f>
        <v>6</v>
      </c>
      <c r="G52" s="32">
        <f>[1]County!Y48</f>
        <v>1</v>
      </c>
      <c r="H52" s="32">
        <f>[1]County!Z48</f>
        <v>1</v>
      </c>
      <c r="I52" s="34">
        <f>[1]County!AA48</f>
        <v>13344</v>
      </c>
    </row>
    <row r="53" spans="1:9" x14ac:dyDescent="0.25">
      <c r="A53" s="28" t="s">
        <v>103</v>
      </c>
      <c r="B53" s="28" t="s">
        <v>104</v>
      </c>
      <c r="C53" s="30">
        <f>[1]County!GK49</f>
        <v>1</v>
      </c>
      <c r="D53" s="31">
        <f>[1]County!GJ49</f>
        <v>92543</v>
      </c>
      <c r="E53" s="32">
        <f>[1]County!W49</f>
        <v>0</v>
      </c>
      <c r="F53" s="32">
        <f>[1]County!X49</f>
        <v>4</v>
      </c>
      <c r="G53" s="32">
        <f>[1]County!Y49</f>
        <v>1</v>
      </c>
      <c r="H53" s="32">
        <f>[1]County!Z49</f>
        <v>1</v>
      </c>
      <c r="I53" s="34">
        <f>[1]County!AA49</f>
        <v>12324</v>
      </c>
    </row>
    <row r="54" spans="1:9" x14ac:dyDescent="0.25">
      <c r="A54" s="28" t="s">
        <v>105</v>
      </c>
      <c r="B54" s="28" t="s">
        <v>106</v>
      </c>
      <c r="C54" s="30">
        <f>[1]County!GK50</f>
        <v>2</v>
      </c>
      <c r="D54" s="31">
        <f>[1]County!GJ50</f>
        <v>138710</v>
      </c>
      <c r="E54" s="32">
        <f>[1]County!W50</f>
        <v>1</v>
      </c>
      <c r="F54" s="32">
        <f>[1]County!X50</f>
        <v>2</v>
      </c>
      <c r="G54" s="32">
        <f>[1]County!Y50</f>
        <v>1</v>
      </c>
      <c r="H54" s="32">
        <f>[1]County!Z50</f>
        <v>1</v>
      </c>
      <c r="I54" s="34">
        <f>[1]County!AA50</f>
        <v>9546</v>
      </c>
    </row>
    <row r="55" spans="1:9" x14ac:dyDescent="0.25">
      <c r="A55" s="28" t="s">
        <v>107</v>
      </c>
      <c r="B55" s="28" t="s">
        <v>108</v>
      </c>
      <c r="C55" s="30">
        <f>[1]County!GK51</f>
        <v>1</v>
      </c>
      <c r="D55" s="31">
        <f>[1]County!GJ51</f>
        <v>67606</v>
      </c>
      <c r="E55" s="32">
        <f>[1]County!W51</f>
        <v>1</v>
      </c>
      <c r="F55" s="32">
        <f>[1]County!X51</f>
        <v>2</v>
      </c>
      <c r="G55" s="32">
        <f>[1]County!Y51</f>
        <v>0</v>
      </c>
      <c r="H55" s="32">
        <f>[1]County!Z51</f>
        <v>1</v>
      </c>
      <c r="I55" s="34">
        <f>[1]County!AA51</f>
        <v>6734</v>
      </c>
    </row>
    <row r="56" spans="1:9" x14ac:dyDescent="0.25">
      <c r="A56" s="28" t="s">
        <v>109</v>
      </c>
      <c r="B56" s="28" t="s">
        <v>110</v>
      </c>
      <c r="C56" s="30">
        <f>[1]County!GK52</f>
        <v>2</v>
      </c>
      <c r="D56" s="31">
        <f>[1]County!GJ52</f>
        <v>64398</v>
      </c>
      <c r="E56" s="32">
        <f>[1]County!W52</f>
        <v>1</v>
      </c>
      <c r="F56" s="32">
        <f>[1]County!X52</f>
        <v>3</v>
      </c>
      <c r="G56" s="32">
        <f>[1]County!Y52</f>
        <v>0</v>
      </c>
      <c r="H56" s="32">
        <f>[1]County!Z52</f>
        <v>1</v>
      </c>
      <c r="I56" s="34">
        <f>[1]County!AA52</f>
        <v>7644</v>
      </c>
    </row>
    <row r="57" spans="1:9" x14ac:dyDescent="0.25">
      <c r="A57" s="28" t="s">
        <v>111</v>
      </c>
      <c r="B57" s="28" t="s">
        <v>112</v>
      </c>
      <c r="C57" s="30">
        <f>[1]County!GK53</f>
        <v>1</v>
      </c>
      <c r="D57" s="31">
        <f>[1]County!GJ53</f>
        <v>36058</v>
      </c>
      <c r="E57" s="32">
        <f>[1]County!W53</f>
        <v>1</v>
      </c>
      <c r="F57" s="32">
        <f>[1]County!X53</f>
        <v>0</v>
      </c>
      <c r="G57" s="32">
        <f>[1]County!Y53</f>
        <v>1</v>
      </c>
      <c r="H57" s="32">
        <f>[1]County!Z53</f>
        <v>0</v>
      </c>
      <c r="I57" s="34">
        <f>[1]County!AA53</f>
        <v>2768</v>
      </c>
    </row>
    <row r="58" spans="1:9" x14ac:dyDescent="0.25">
      <c r="A58" s="28" t="s">
        <v>113</v>
      </c>
      <c r="B58" s="28" t="s">
        <v>114</v>
      </c>
      <c r="C58" s="30">
        <f>[1]County!GK54</f>
        <v>2</v>
      </c>
      <c r="D58" s="31">
        <f>[1]County!GJ54</f>
        <v>61056</v>
      </c>
      <c r="E58" s="32">
        <f>[1]County!W54</f>
        <v>1</v>
      </c>
      <c r="F58" s="32">
        <f>[1]County!X54</f>
        <v>4</v>
      </c>
      <c r="G58" s="32">
        <f>[1]County!Y54</f>
        <v>0</v>
      </c>
      <c r="H58" s="32">
        <f>[1]County!Z54</f>
        <v>1</v>
      </c>
      <c r="I58" s="34">
        <f>[1]County!AA54</f>
        <v>8064</v>
      </c>
    </row>
    <row r="59" spans="1:9" x14ac:dyDescent="0.25">
      <c r="A59" s="28" t="s">
        <v>115</v>
      </c>
      <c r="B59" s="28" t="s">
        <v>116</v>
      </c>
      <c r="C59" s="30">
        <f>[1]County!GK55</f>
        <v>2</v>
      </c>
      <c r="D59" s="31">
        <f>[1]County!GJ55</f>
        <v>33428</v>
      </c>
      <c r="E59" s="32">
        <f>[1]County!W55</f>
        <v>1</v>
      </c>
      <c r="F59" s="32">
        <f>[1]County!X55</f>
        <v>0</v>
      </c>
      <c r="G59" s="32">
        <f>[1]County!Y55</f>
        <v>1</v>
      </c>
      <c r="H59" s="32">
        <f>[1]County!Z55</f>
        <v>0</v>
      </c>
      <c r="I59" s="34">
        <f>[1]County!AA55</f>
        <v>3440</v>
      </c>
    </row>
    <row r="60" spans="1:9" x14ac:dyDescent="0.25">
      <c r="A60" s="28" t="s">
        <v>117</v>
      </c>
      <c r="B60" s="28" t="s">
        <v>118</v>
      </c>
      <c r="C60" s="30">
        <f>[1]County!GK56</f>
        <v>3</v>
      </c>
      <c r="D60" s="31">
        <f>[1]County!GJ56</f>
        <v>215933</v>
      </c>
      <c r="E60" s="32">
        <f>[1]County!W56</f>
        <v>1</v>
      </c>
      <c r="F60" s="32">
        <f>[1]County!X56</f>
        <v>3</v>
      </c>
      <c r="G60" s="32">
        <f>[1]County!Y56</f>
        <v>0</v>
      </c>
      <c r="H60" s="32">
        <f>[1]County!Z56</f>
        <v>0</v>
      </c>
      <c r="I60" s="34">
        <f>[1]County!AA56</f>
        <v>10772</v>
      </c>
    </row>
    <row r="61" spans="1:9" x14ac:dyDescent="0.25">
      <c r="A61" s="28" t="s">
        <v>119</v>
      </c>
      <c r="B61" s="28" t="s">
        <v>120</v>
      </c>
      <c r="C61" s="30">
        <f>[1]County!GK57</f>
        <v>1</v>
      </c>
      <c r="D61" s="31">
        <f>[1]County!GJ57</f>
        <v>45077</v>
      </c>
      <c r="E61" s="32">
        <f>[1]County!W57</f>
        <v>1</v>
      </c>
      <c r="F61" s="32">
        <f>[1]County!X57</f>
        <v>0</v>
      </c>
      <c r="G61" s="32">
        <f>[1]County!Y57</f>
        <v>0</v>
      </c>
      <c r="H61" s="32">
        <f>[1]County!Z57</f>
        <v>0</v>
      </c>
      <c r="I61" s="34">
        <f>[1]County!AA57</f>
        <v>2500</v>
      </c>
    </row>
    <row r="62" spans="1:9" x14ac:dyDescent="0.25">
      <c r="A62" s="28" t="s">
        <v>121</v>
      </c>
      <c r="B62" s="28" t="s">
        <v>122</v>
      </c>
      <c r="C62" s="30">
        <f>[1]County!GK58</f>
        <v>3</v>
      </c>
      <c r="D62" s="31">
        <f>[1]County!GJ58</f>
        <v>985310</v>
      </c>
      <c r="E62" s="32">
        <f>[1]County!W58</f>
        <v>0</v>
      </c>
      <c r="F62" s="32">
        <f>[1]County!X58</f>
        <v>20</v>
      </c>
      <c r="G62" s="32">
        <f>[1]County!Y58</f>
        <v>0</v>
      </c>
      <c r="H62" s="32">
        <f>[1]County!Z58</f>
        <v>0</v>
      </c>
      <c r="I62" s="34">
        <f>[1]County!AA58</f>
        <v>59273</v>
      </c>
    </row>
    <row r="63" spans="1:9" x14ac:dyDescent="0.25">
      <c r="A63" s="28" t="s">
        <v>123</v>
      </c>
      <c r="B63" s="28" t="s">
        <v>124</v>
      </c>
      <c r="C63" s="30">
        <f>[1]County!GK59</f>
        <v>1</v>
      </c>
      <c r="D63" s="31">
        <f>[1]County!GJ59</f>
        <v>20514</v>
      </c>
      <c r="E63" s="32">
        <f>[1]County!W59</f>
        <v>1</v>
      </c>
      <c r="F63" s="32">
        <f>[1]County!X59</f>
        <v>0</v>
      </c>
      <c r="G63" s="32">
        <f>[1]County!Y59</f>
        <v>0</v>
      </c>
      <c r="H63" s="32">
        <f>[1]County!Z59</f>
        <v>1</v>
      </c>
      <c r="I63" s="34">
        <f>[1]County!AA59</f>
        <v>2704</v>
      </c>
    </row>
    <row r="64" spans="1:9" x14ac:dyDescent="0.25">
      <c r="A64" s="28" t="s">
        <v>125</v>
      </c>
      <c r="B64" s="28" t="s">
        <v>126</v>
      </c>
      <c r="C64" s="30">
        <f>[1]County!GK60</f>
        <v>2</v>
      </c>
      <c r="D64" s="31">
        <f>[1]County!GJ60</f>
        <v>125681</v>
      </c>
      <c r="E64" s="32">
        <f>[1]County!W60</f>
        <v>1</v>
      </c>
      <c r="F64" s="32">
        <f>[1]County!X60</f>
        <v>3</v>
      </c>
      <c r="G64" s="32">
        <f>[1]County!Y60</f>
        <v>0</v>
      </c>
      <c r="H64" s="32">
        <f>[1]County!Z60</f>
        <v>1</v>
      </c>
      <c r="I64" s="34">
        <f>[1]County!AA60</f>
        <v>8044</v>
      </c>
    </row>
    <row r="65" spans="1:9" x14ac:dyDescent="0.25">
      <c r="A65" s="28" t="s">
        <v>127</v>
      </c>
      <c r="B65" s="28" t="s">
        <v>128</v>
      </c>
      <c r="C65" s="35">
        <f>[1]County!GK61</f>
        <v>1</v>
      </c>
      <c r="D65" s="31">
        <f>[1]County!GJ61</f>
        <v>81410</v>
      </c>
      <c r="E65" s="32">
        <f>[1]County!W61</f>
        <v>1</v>
      </c>
      <c r="F65" s="32">
        <f>[1]County!X61</f>
        <v>5</v>
      </c>
      <c r="G65" s="32">
        <f>[1]County!Y61</f>
        <v>1</v>
      </c>
      <c r="H65" s="32">
        <f>[1]County!Z61</f>
        <v>0</v>
      </c>
      <c r="I65" s="34">
        <f>[1]County!AA61</f>
        <v>9044</v>
      </c>
    </row>
    <row r="66" spans="1:9" ht="15.75" thickBot="1" x14ac:dyDescent="0.3">
      <c r="A66" s="82"/>
      <c r="B66" s="83"/>
      <c r="C66" s="36" t="s">
        <v>129</v>
      </c>
      <c r="D66" s="37">
        <f>SUM(D8:D65)</f>
        <v>8331259</v>
      </c>
      <c r="E66" s="38"/>
      <c r="F66" s="38"/>
      <c r="G66" s="38"/>
      <c r="H66" s="39" t="s">
        <v>130</v>
      </c>
      <c r="I66" s="40">
        <f>AVERAGE(I8:I65)</f>
        <v>11822.310344827587</v>
      </c>
    </row>
    <row r="67" spans="1:9" ht="16.5" thickTop="1" thickBot="1" x14ac:dyDescent="0.3">
      <c r="A67" s="84" t="s">
        <v>131</v>
      </c>
      <c r="B67" s="85"/>
      <c r="C67" s="41"/>
      <c r="D67" s="42"/>
      <c r="E67" s="43"/>
      <c r="F67" s="43"/>
      <c r="G67" s="43"/>
      <c r="H67" s="42"/>
      <c r="I67" s="44"/>
    </row>
    <row r="68" spans="1:9" ht="15.75" thickTop="1" x14ac:dyDescent="0.25">
      <c r="A68" s="28" t="s">
        <v>132</v>
      </c>
      <c r="B68" s="28" t="s">
        <v>133</v>
      </c>
      <c r="C68" s="45">
        <f>[1]Regional!GK3</f>
        <v>1</v>
      </c>
      <c r="D68" s="31">
        <f>[1]Regional!GJ3</f>
        <v>78340</v>
      </c>
      <c r="E68" s="32">
        <f>[1]Regional!W3</f>
        <v>1</v>
      </c>
      <c r="F68" s="32">
        <f>[1]Regional!X3</f>
        <v>6</v>
      </c>
      <c r="G68" s="32">
        <f>[1]Regional!Y3</f>
        <v>0</v>
      </c>
      <c r="H68" s="32">
        <f>[1]Regional!Z3</f>
        <v>1</v>
      </c>
      <c r="I68" s="34">
        <f>[1]Regional!AA3</f>
        <v>15106</v>
      </c>
    </row>
    <row r="69" spans="1:9" x14ac:dyDescent="0.25">
      <c r="A69" s="28" t="s">
        <v>134</v>
      </c>
      <c r="B69" s="28" t="s">
        <v>135</v>
      </c>
      <c r="C69" s="45">
        <f>[1]Regional!GK4</f>
        <v>2</v>
      </c>
      <c r="D69" s="31">
        <f>[1]Regional!GJ4</f>
        <v>51627</v>
      </c>
      <c r="E69" s="32">
        <f>[1]Regional!W4</f>
        <v>0</v>
      </c>
      <c r="F69" s="32">
        <f>[1]Regional!X4</f>
        <v>4</v>
      </c>
      <c r="G69" s="32">
        <f>[1]Regional!Y4</f>
        <v>1</v>
      </c>
      <c r="H69" s="32">
        <f>[1]Regional!Z4</f>
        <v>1</v>
      </c>
      <c r="I69" s="34">
        <f>[1]Regional!AA4</f>
        <v>11640</v>
      </c>
    </row>
    <row r="70" spans="1:9" x14ac:dyDescent="0.25">
      <c r="A70" s="28" t="s">
        <v>136</v>
      </c>
      <c r="B70" s="28" t="s">
        <v>137</v>
      </c>
      <c r="C70" s="45">
        <f>[1]Regional!GK5</f>
        <v>2</v>
      </c>
      <c r="D70" s="31">
        <f>[1]Regional!GJ5</f>
        <v>150254</v>
      </c>
      <c r="E70" s="32">
        <f>[1]Regional!W5</f>
        <v>0</v>
      </c>
      <c r="F70" s="32">
        <f>[1]Regional!X5</f>
        <v>5</v>
      </c>
      <c r="G70" s="32">
        <f>[1]Regional!Y5</f>
        <v>0</v>
      </c>
      <c r="H70" s="32">
        <f>[1]Regional!Z5</f>
        <v>4</v>
      </c>
      <c r="I70" s="34">
        <f>[1]Regional!AA5</f>
        <v>11388</v>
      </c>
    </row>
    <row r="71" spans="1:9" x14ac:dyDescent="0.25">
      <c r="A71" s="28" t="s">
        <v>138</v>
      </c>
      <c r="B71" s="28" t="s">
        <v>139</v>
      </c>
      <c r="C71" s="45">
        <f>[1]Regional!GK6</f>
        <v>1</v>
      </c>
      <c r="D71" s="31">
        <f>[1]Regional!GJ6</f>
        <v>67526</v>
      </c>
      <c r="E71" s="32">
        <f>[1]Regional!W6</f>
        <v>1</v>
      </c>
      <c r="F71" s="32">
        <f>[1]Regional!X6</f>
        <v>7</v>
      </c>
      <c r="G71" s="32">
        <f>[1]Regional!Y6</f>
        <v>0</v>
      </c>
      <c r="H71" s="32">
        <f>[1]Regional!Z6</f>
        <v>1</v>
      </c>
      <c r="I71" s="34">
        <f>[1]Regional!AA6</f>
        <v>15496</v>
      </c>
    </row>
    <row r="72" spans="1:9" x14ac:dyDescent="0.25">
      <c r="A72" s="28" t="s">
        <v>140</v>
      </c>
      <c r="B72" s="28" t="s">
        <v>141</v>
      </c>
      <c r="C72" s="45">
        <f>[1]Regional!GK7</f>
        <v>2</v>
      </c>
      <c r="D72" s="31">
        <f>[1]Regional!GJ7</f>
        <v>187007</v>
      </c>
      <c r="E72" s="32">
        <f>[1]Regional!W7</f>
        <v>0</v>
      </c>
      <c r="F72" s="32">
        <f>[1]Regional!X7</f>
        <v>10</v>
      </c>
      <c r="G72" s="32">
        <f>[1]Regional!Y7</f>
        <v>0</v>
      </c>
      <c r="H72" s="32">
        <f>[1]Regional!Z7</f>
        <v>2</v>
      </c>
      <c r="I72" s="34">
        <f>[1]Regional!AA7</f>
        <v>25094</v>
      </c>
    </row>
    <row r="73" spans="1:9" x14ac:dyDescent="0.25">
      <c r="A73" s="28" t="s">
        <v>142</v>
      </c>
      <c r="B73" s="28" t="s">
        <v>143</v>
      </c>
      <c r="C73" s="45">
        <f>[1]Regional!GK8</f>
        <v>2</v>
      </c>
      <c r="D73" s="31">
        <f>[1]Regional!GJ8</f>
        <v>110429</v>
      </c>
      <c r="E73" s="32">
        <f>[1]Regional!W8</f>
        <v>1</v>
      </c>
      <c r="F73" s="32">
        <f>[1]Regional!X8</f>
        <v>7</v>
      </c>
      <c r="G73" s="32">
        <f>[1]Regional!Y8</f>
        <v>1</v>
      </c>
      <c r="H73" s="32">
        <f>[1]Regional!Z8</f>
        <v>2</v>
      </c>
      <c r="I73" s="34">
        <f>[1]Regional!AA8</f>
        <v>19679</v>
      </c>
    </row>
    <row r="74" spans="1:9" x14ac:dyDescent="0.25">
      <c r="A74" s="28" t="s">
        <v>144</v>
      </c>
      <c r="B74" s="28" t="s">
        <v>145</v>
      </c>
      <c r="C74" s="45">
        <f>[1]Regional!GK9</f>
        <v>1</v>
      </c>
      <c r="D74" s="31">
        <f>[1]Regional!GJ9</f>
        <v>90298</v>
      </c>
      <c r="E74" s="32">
        <f>[1]Regional!W9</f>
        <v>0</v>
      </c>
      <c r="F74" s="32">
        <f>[1]Regional!X9</f>
        <v>6</v>
      </c>
      <c r="G74" s="32">
        <f>[1]Regional!Y9</f>
        <v>0</v>
      </c>
      <c r="H74" s="32">
        <f>[1]Regional!Z9</f>
        <v>1</v>
      </c>
      <c r="I74" s="34">
        <f>[1]Regional!AA9</f>
        <v>12901</v>
      </c>
    </row>
    <row r="75" spans="1:9" x14ac:dyDescent="0.25">
      <c r="A75" s="28" t="s">
        <v>146</v>
      </c>
      <c r="B75" s="28" t="s">
        <v>147</v>
      </c>
      <c r="C75" s="45">
        <f>[1]Regional!GK10</f>
        <v>2</v>
      </c>
      <c r="D75" s="31">
        <f>[1]Regional!GJ10</f>
        <v>47074</v>
      </c>
      <c r="E75" s="32">
        <f>[1]Regional!W10</f>
        <v>0</v>
      </c>
      <c r="F75" s="32">
        <f>[1]Regional!X10</f>
        <v>4</v>
      </c>
      <c r="G75" s="32">
        <f>[1]Regional!Y10</f>
        <v>1</v>
      </c>
      <c r="H75" s="32">
        <f>[1]Regional!Z10</f>
        <v>0</v>
      </c>
      <c r="I75" s="34">
        <f>[1]Regional!AA10</f>
        <v>11986</v>
      </c>
    </row>
    <row r="76" spans="1:9" x14ac:dyDescent="0.25">
      <c r="A76" s="28" t="s">
        <v>148</v>
      </c>
      <c r="B76" s="28" t="s">
        <v>149</v>
      </c>
      <c r="C76" s="45">
        <f>[1]Regional!GK11</f>
        <v>1</v>
      </c>
      <c r="D76" s="31">
        <f>[1]Regional!GJ11</f>
        <v>90584</v>
      </c>
      <c r="E76" s="32">
        <f>[1]Regional!W11</f>
        <v>1</v>
      </c>
      <c r="F76" s="32">
        <f>[1]Regional!X11</f>
        <v>7</v>
      </c>
      <c r="G76" s="32">
        <f>[1]Regional!Y11</f>
        <v>0</v>
      </c>
      <c r="H76" s="32">
        <f>[1]Regional!Z11</f>
        <v>4</v>
      </c>
      <c r="I76" s="34">
        <f>[1]Regional!AA11</f>
        <v>17368</v>
      </c>
    </row>
    <row r="77" spans="1:9" x14ac:dyDescent="0.25">
      <c r="A77" s="28" t="s">
        <v>150</v>
      </c>
      <c r="B77" s="28" t="s">
        <v>151</v>
      </c>
      <c r="C77" s="45">
        <f>[1]Regional!GK12</f>
        <v>2</v>
      </c>
      <c r="D77" s="31">
        <f>[1]Regional!GJ12</f>
        <v>169561</v>
      </c>
      <c r="E77" s="32">
        <f>[1]Regional!W12</f>
        <v>0</v>
      </c>
      <c r="F77" s="32">
        <f>[1]Regional!X12</f>
        <v>13</v>
      </c>
      <c r="G77" s="32">
        <f>[1]Regional!Y12</f>
        <v>1</v>
      </c>
      <c r="H77" s="32">
        <f>[1]Regional!Z12</f>
        <v>0</v>
      </c>
      <c r="I77" s="34">
        <f>[1]Regional!AA12</f>
        <v>33362</v>
      </c>
    </row>
    <row r="78" spans="1:9" x14ac:dyDescent="0.25">
      <c r="A78" s="28" t="s">
        <v>152</v>
      </c>
      <c r="B78" s="28" t="s">
        <v>153</v>
      </c>
      <c r="C78" s="45">
        <f>[1]Regional!GK13</f>
        <v>1</v>
      </c>
      <c r="D78" s="31">
        <f>[1]Regional!GJ13</f>
        <v>45096</v>
      </c>
      <c r="E78" s="32">
        <f>[1]Regional!W13</f>
        <v>0</v>
      </c>
      <c r="F78" s="32">
        <f>[1]Regional!X13</f>
        <v>4</v>
      </c>
      <c r="G78" s="32">
        <f>[1]Regional!Y13</f>
        <v>0</v>
      </c>
      <c r="H78" s="32">
        <f>[1]Regional!Z13</f>
        <v>1</v>
      </c>
      <c r="I78" s="34">
        <f>[1]Regional!AA13</f>
        <v>9334</v>
      </c>
    </row>
    <row r="79" spans="1:9" x14ac:dyDescent="0.25">
      <c r="A79" s="28" t="s">
        <v>154</v>
      </c>
      <c r="B79" s="28" t="s">
        <v>155</v>
      </c>
      <c r="C79" s="45">
        <f>[1]Regional!GK14</f>
        <v>1</v>
      </c>
      <c r="D79" s="31">
        <f>[1]Regional!GJ14</f>
        <v>230583</v>
      </c>
      <c r="E79" s="32">
        <f>[1]Regional!W14</f>
        <v>0</v>
      </c>
      <c r="F79" s="32">
        <f>[1]Regional!X14</f>
        <v>15</v>
      </c>
      <c r="G79" s="32">
        <f>[1]Regional!Y14</f>
        <v>2</v>
      </c>
      <c r="H79" s="32">
        <f>[1]Regional!Z14</f>
        <v>1</v>
      </c>
      <c r="I79" s="34">
        <f>[1]Regional!AA14</f>
        <v>27403</v>
      </c>
    </row>
    <row r="80" spans="1:9" ht="15.75" thickBot="1" x14ac:dyDescent="0.3">
      <c r="A80" s="82"/>
      <c r="B80" s="83"/>
      <c r="C80" s="46" t="s">
        <v>129</v>
      </c>
      <c r="D80" s="37">
        <f>SUM(D68:D79)</f>
        <v>1318379</v>
      </c>
      <c r="E80" s="38"/>
      <c r="F80" s="38"/>
      <c r="G80" s="38"/>
      <c r="H80" s="39" t="s">
        <v>130</v>
      </c>
      <c r="I80" s="40">
        <f>AVERAGE(I68:I79)</f>
        <v>17563.083333333332</v>
      </c>
    </row>
    <row r="81" spans="1:9" ht="16.5" thickTop="1" thickBot="1" x14ac:dyDescent="0.3">
      <c r="A81" s="47"/>
      <c r="B81" s="66" t="s">
        <v>156</v>
      </c>
      <c r="C81" s="41"/>
      <c r="D81" s="42"/>
      <c r="E81" s="43"/>
      <c r="F81" s="43"/>
      <c r="G81" s="43"/>
      <c r="H81" s="42"/>
      <c r="I81" s="44"/>
    </row>
    <row r="82" spans="1:9" ht="15.75" thickTop="1" x14ac:dyDescent="0.25">
      <c r="A82" s="28" t="s">
        <v>157</v>
      </c>
      <c r="B82" s="28" t="s">
        <v>158</v>
      </c>
      <c r="C82" s="45">
        <f>[1]Municipal!GK3</f>
        <v>3</v>
      </c>
      <c r="D82" s="31">
        <f>[1]Municipal!GJ3</f>
        <v>59753</v>
      </c>
      <c r="E82" s="32">
        <f>[1]Municipal!W3</f>
        <v>1</v>
      </c>
      <c r="F82" s="32">
        <f>[1]Municipal!X3</f>
        <v>0</v>
      </c>
      <c r="G82" s="32">
        <f>[1]Municipal!Y3</f>
        <v>0</v>
      </c>
      <c r="H82" s="32">
        <f>[1]Municipal!Z3</f>
        <v>0</v>
      </c>
      <c r="I82" s="34">
        <f>[1]Municipal!AA3</f>
        <v>3136</v>
      </c>
    </row>
    <row r="83" spans="1:9" x14ac:dyDescent="0.25">
      <c r="A83" s="28" t="s">
        <v>159</v>
      </c>
      <c r="B83" s="28" t="s">
        <v>160</v>
      </c>
      <c r="C83" s="45">
        <f>[1]Municipal!GK4</f>
        <v>2</v>
      </c>
      <c r="D83" s="31">
        <f>[1]Municipal!GJ4</f>
        <v>4714</v>
      </c>
      <c r="E83" s="32">
        <f>[1]Municipal!W4</f>
        <v>1</v>
      </c>
      <c r="F83" s="32">
        <f>[1]Municipal!X4</f>
        <v>0</v>
      </c>
      <c r="G83" s="32">
        <f>[1]Municipal!Y4</f>
        <v>0</v>
      </c>
      <c r="H83" s="32">
        <f>[1]Municipal!Z4</f>
        <v>0</v>
      </c>
      <c r="I83" s="34">
        <f>[1]Municipal!AA4</f>
        <v>2548</v>
      </c>
    </row>
    <row r="84" spans="1:9" x14ac:dyDescent="0.25">
      <c r="A84" s="28" t="s">
        <v>161</v>
      </c>
      <c r="B84" s="28" t="s">
        <v>162</v>
      </c>
      <c r="C84" s="45">
        <f>[1]Municipal!GK5</f>
        <v>2</v>
      </c>
      <c r="D84" s="31">
        <f>[1]Municipal!GJ5</f>
        <v>40330</v>
      </c>
      <c r="E84" s="32">
        <f>[1]Municipal!W5</f>
        <v>1</v>
      </c>
      <c r="F84" s="32">
        <f>[1]Municipal!X5</f>
        <v>1</v>
      </c>
      <c r="G84" s="32">
        <f>[1]Municipal!Y5</f>
        <v>0</v>
      </c>
      <c r="H84" s="32">
        <f>[1]Municipal!Z5</f>
        <v>2</v>
      </c>
      <c r="I84" s="34">
        <f>[1]Municipal!AA5</f>
        <v>6656</v>
      </c>
    </row>
    <row r="85" spans="1:9" x14ac:dyDescent="0.25">
      <c r="A85" s="28" t="s">
        <v>163</v>
      </c>
      <c r="B85" s="28" t="s">
        <v>164</v>
      </c>
      <c r="C85" s="45">
        <f>[1]Municipal!GK6</f>
        <v>2</v>
      </c>
      <c r="D85" s="31">
        <f>[1]Municipal!GJ6</f>
        <v>108552</v>
      </c>
      <c r="E85" s="32">
        <f>[1]Municipal!W6</f>
        <v>1</v>
      </c>
      <c r="F85" s="32">
        <f>[1]Municipal!X6</f>
        <v>0</v>
      </c>
      <c r="G85" s="32">
        <f>[1]Municipal!Y6</f>
        <v>1</v>
      </c>
      <c r="H85" s="32">
        <f>[1]Municipal!Z6</f>
        <v>1</v>
      </c>
      <c r="I85" s="34">
        <f>[1]Municipal!AA6</f>
        <v>3081</v>
      </c>
    </row>
    <row r="86" spans="1:9" x14ac:dyDescent="0.25">
      <c r="A86" s="28" t="s">
        <v>165</v>
      </c>
      <c r="B86" s="28" t="s">
        <v>166</v>
      </c>
      <c r="C86" s="45">
        <f>[1]Municipal!GK7</f>
        <v>2</v>
      </c>
      <c r="D86" s="31">
        <f>[1]Municipal!GJ7</f>
        <v>10632</v>
      </c>
      <c r="E86" s="32">
        <f>[1]Municipal!W7</f>
        <v>1</v>
      </c>
      <c r="F86" s="32">
        <f>[1]Municipal!X7</f>
        <v>0</v>
      </c>
      <c r="G86" s="32">
        <f>[1]Municipal!Y7</f>
        <v>0</v>
      </c>
      <c r="H86" s="32">
        <f>[1]Municipal!Z7</f>
        <v>1</v>
      </c>
      <c r="I86" s="34">
        <f>[1]Municipal!AA7</f>
        <v>2704</v>
      </c>
    </row>
    <row r="87" spans="1:9" x14ac:dyDescent="0.25">
      <c r="A87" s="28" t="s">
        <v>167</v>
      </c>
      <c r="B87" s="28" t="s">
        <v>168</v>
      </c>
      <c r="C87" s="45">
        <f>[1]Municipal!GK8</f>
        <v>3</v>
      </c>
      <c r="D87" s="31">
        <f>[1]Municipal!GJ8</f>
        <v>36391</v>
      </c>
      <c r="E87" s="32">
        <f>[1]Municipal!W8</f>
        <v>1</v>
      </c>
      <c r="F87" s="32">
        <f>[1]Municipal!X8</f>
        <v>0</v>
      </c>
      <c r="G87" s="32">
        <f>[1]Municipal!Y8</f>
        <v>0</v>
      </c>
      <c r="H87" s="32">
        <f>[1]Municipal!Z8</f>
        <v>1</v>
      </c>
      <c r="I87" s="34">
        <f>[1]Municipal!AA8</f>
        <v>3070</v>
      </c>
    </row>
    <row r="88" spans="1:9" x14ac:dyDescent="0.25">
      <c r="A88" s="28" t="s">
        <v>169</v>
      </c>
      <c r="B88" s="28" t="s">
        <v>170</v>
      </c>
      <c r="C88" s="45">
        <f>[1]Municipal!GK9</f>
        <v>1</v>
      </c>
      <c r="D88" s="31">
        <f>[1]Municipal!GJ9</f>
        <v>5332</v>
      </c>
      <c r="E88" s="32">
        <f>[1]Municipal!W9</f>
        <v>1</v>
      </c>
      <c r="F88" s="32">
        <f>[1]Municipal!X9</f>
        <v>0</v>
      </c>
      <c r="G88" s="32">
        <f>[1]Municipal!Y9</f>
        <v>0</v>
      </c>
      <c r="H88" s="32">
        <f>[1]Municipal!Z9</f>
        <v>0</v>
      </c>
      <c r="I88" s="34">
        <f>[1]Municipal!AA9</f>
        <v>2652</v>
      </c>
    </row>
    <row r="89" spans="1:9" x14ac:dyDescent="0.25">
      <c r="A89" s="28" t="s">
        <v>171</v>
      </c>
      <c r="B89" s="28" t="s">
        <v>172</v>
      </c>
      <c r="C89" s="45">
        <f>[1]Municipal!GK10</f>
        <v>1</v>
      </c>
      <c r="D89" s="31">
        <f>[1]Municipal!GJ10</f>
        <v>15392</v>
      </c>
      <c r="E89" s="32">
        <f>[1]Municipal!W10</f>
        <v>1</v>
      </c>
      <c r="F89" s="32">
        <f>[1]Municipal!X10</f>
        <v>0</v>
      </c>
      <c r="G89" s="32">
        <f>[1]Municipal!Y10</f>
        <v>0</v>
      </c>
      <c r="H89" s="32">
        <f>[1]Municipal!Z10</f>
        <v>0</v>
      </c>
      <c r="I89" s="34">
        <f>[1]Municipal!AA10</f>
        <v>2343</v>
      </c>
    </row>
    <row r="90" spans="1:9" x14ac:dyDescent="0.25">
      <c r="A90" s="28" t="s">
        <v>173</v>
      </c>
      <c r="B90" s="28" t="s">
        <v>174</v>
      </c>
      <c r="C90" s="45">
        <f>[1]Municipal!GK11</f>
        <v>3</v>
      </c>
      <c r="D90" s="31">
        <f>[1]Municipal!GJ11</f>
        <v>13310</v>
      </c>
      <c r="E90" s="32">
        <f>[1]Municipal!W11</f>
        <v>1</v>
      </c>
      <c r="F90" s="32">
        <f>[1]Municipal!X11</f>
        <v>0</v>
      </c>
      <c r="G90" s="32">
        <f>[1]Municipal!Y11</f>
        <v>0</v>
      </c>
      <c r="H90" s="32">
        <f>[1]Municipal!Z11</f>
        <v>0</v>
      </c>
      <c r="I90" s="34">
        <f>[1]Municipal!AA11</f>
        <v>2756</v>
      </c>
    </row>
    <row r="91" spans="1:9" x14ac:dyDescent="0.25">
      <c r="A91" s="28" t="s">
        <v>175</v>
      </c>
      <c r="B91" s="28" t="s">
        <v>176</v>
      </c>
      <c r="C91" s="45">
        <f>[1]Municipal!GK12</f>
        <v>1</v>
      </c>
      <c r="D91" s="31">
        <f>[1]Municipal!GJ12</f>
        <v>9643</v>
      </c>
      <c r="E91" s="32">
        <f>[1]Municipal!W12</f>
        <v>1</v>
      </c>
      <c r="F91" s="32">
        <f>[1]Municipal!X12</f>
        <v>0</v>
      </c>
      <c r="G91" s="32">
        <f>[1]Municipal!Y12</f>
        <v>0</v>
      </c>
      <c r="H91" s="32">
        <f>[1]Municipal!Z12</f>
        <v>0</v>
      </c>
      <c r="I91" s="34">
        <f>[1]Municipal!AA12</f>
        <v>2845</v>
      </c>
    </row>
    <row r="92" spans="1:9" x14ac:dyDescent="0.25">
      <c r="A92" s="86"/>
      <c r="B92" s="87"/>
      <c r="C92" s="48" t="s">
        <v>129</v>
      </c>
      <c r="D92" s="49">
        <f>SUM(D82:D91)</f>
        <v>304049</v>
      </c>
      <c r="E92" s="50"/>
      <c r="F92" s="50"/>
      <c r="G92" s="50"/>
      <c r="H92" s="51" t="s">
        <v>130</v>
      </c>
      <c r="I92" s="52">
        <f>AVERAGE(I82:I91)</f>
        <v>3179.1</v>
      </c>
    </row>
    <row r="93" spans="1:9" ht="15.75" thickBot="1" x14ac:dyDescent="0.3">
      <c r="A93" s="15"/>
      <c r="B93" s="53"/>
      <c r="C93" s="54"/>
      <c r="D93" s="55"/>
      <c r="E93" s="56"/>
      <c r="F93" s="56"/>
      <c r="G93" s="56"/>
      <c r="H93" s="55"/>
      <c r="I93" s="57"/>
    </row>
    <row r="94" spans="1:9" ht="15.75" thickTop="1" x14ac:dyDescent="0.25">
      <c r="A94" s="88"/>
      <c r="B94" s="89"/>
      <c r="C94" s="58" t="s">
        <v>177</v>
      </c>
      <c r="D94" s="59">
        <f>SUM(D92,D80,D66)</f>
        <v>9953687</v>
      </c>
      <c r="E94" s="60"/>
      <c r="F94" s="60"/>
      <c r="G94" s="60"/>
      <c r="H94" s="61" t="s">
        <v>178</v>
      </c>
      <c r="I94" s="62">
        <f>AVERAGE(I82:I91,I68:I79,I8:I65)</f>
        <v>11603.025</v>
      </c>
    </row>
    <row r="95" spans="1:9" x14ac:dyDescent="0.25">
      <c r="I95" s="65"/>
    </row>
  </sheetData>
  <mergeCells count="11">
    <mergeCell ref="A66:B66"/>
    <mergeCell ref="A67:B67"/>
    <mergeCell ref="A80:B80"/>
    <mergeCell ref="A92:B92"/>
    <mergeCell ref="A94:B94"/>
    <mergeCell ref="I4:I6"/>
    <mergeCell ref="A4:A6"/>
    <mergeCell ref="B4:B6"/>
    <mergeCell ref="C4:C6"/>
    <mergeCell ref="D4:D6"/>
    <mergeCell ref="E4:H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Amanda</dc:creator>
  <cp:lastModifiedBy>Johnson, Amanda</cp:lastModifiedBy>
  <dcterms:created xsi:type="dcterms:W3CDTF">2016-06-30T19:56:06Z</dcterms:created>
  <dcterms:modified xsi:type="dcterms:W3CDTF">2017-04-25T15:07:46Z</dcterms:modified>
</cp:coreProperties>
</file>