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tate Data Coordinator\PLS\FY15 2014-2015\Tables\Final\"/>
    </mc:Choice>
  </mc:AlternateContent>
  <bookViews>
    <workbookView xWindow="0" yWindow="0" windowWidth="20490" windowHeight="7530"/>
  </bookViews>
  <sheets>
    <sheet name="Table 8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H83" i="1"/>
  <c r="H84" i="1"/>
  <c r="H85" i="1"/>
  <c r="H86" i="1"/>
  <c r="H87" i="1"/>
  <c r="H88" i="1"/>
  <c r="H89" i="1"/>
  <c r="H90" i="1"/>
  <c r="H91" i="1"/>
  <c r="H68" i="1"/>
  <c r="H69" i="1"/>
  <c r="H70" i="1"/>
  <c r="H71" i="1"/>
  <c r="H72" i="1"/>
  <c r="H73" i="1"/>
  <c r="H74" i="1"/>
  <c r="H75" i="1"/>
  <c r="H76" i="1"/>
  <c r="H77" i="1"/>
  <c r="H78" i="1"/>
  <c r="H79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94" i="1"/>
  <c r="G82" i="1"/>
  <c r="G83" i="1"/>
  <c r="G84" i="1"/>
  <c r="G85" i="1"/>
  <c r="G86" i="1"/>
  <c r="G87" i="1"/>
  <c r="G88" i="1"/>
  <c r="G89" i="1"/>
  <c r="G90" i="1"/>
  <c r="G91" i="1"/>
  <c r="G68" i="1"/>
  <c r="G69" i="1"/>
  <c r="G70" i="1"/>
  <c r="G71" i="1"/>
  <c r="G72" i="1"/>
  <c r="G73" i="1"/>
  <c r="G74" i="1"/>
  <c r="G75" i="1"/>
  <c r="G76" i="1"/>
  <c r="G77" i="1"/>
  <c r="G78" i="1"/>
  <c r="G79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94" i="1"/>
  <c r="F82" i="1"/>
  <c r="F83" i="1"/>
  <c r="F84" i="1"/>
  <c r="F85" i="1"/>
  <c r="F86" i="1"/>
  <c r="F87" i="1"/>
  <c r="F88" i="1"/>
  <c r="F89" i="1"/>
  <c r="F90" i="1"/>
  <c r="F91" i="1"/>
  <c r="F68" i="1"/>
  <c r="F69" i="1"/>
  <c r="F70" i="1"/>
  <c r="F71" i="1"/>
  <c r="F72" i="1"/>
  <c r="F73" i="1"/>
  <c r="F74" i="1"/>
  <c r="F75" i="1"/>
  <c r="F76" i="1"/>
  <c r="F77" i="1"/>
  <c r="F78" i="1"/>
  <c r="F79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94" i="1"/>
  <c r="E82" i="1"/>
  <c r="E83" i="1"/>
  <c r="E84" i="1"/>
  <c r="E85" i="1"/>
  <c r="E86" i="1"/>
  <c r="E87" i="1"/>
  <c r="E88" i="1"/>
  <c r="E89" i="1"/>
  <c r="E90" i="1"/>
  <c r="E91" i="1"/>
  <c r="E68" i="1"/>
  <c r="E69" i="1"/>
  <c r="E70" i="1"/>
  <c r="E71" i="1"/>
  <c r="E72" i="1"/>
  <c r="E73" i="1"/>
  <c r="E74" i="1"/>
  <c r="E75" i="1"/>
  <c r="E76" i="1"/>
  <c r="E77" i="1"/>
  <c r="E78" i="1"/>
  <c r="E79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94" i="1"/>
  <c r="D82" i="1"/>
  <c r="D83" i="1"/>
  <c r="D84" i="1"/>
  <c r="D85" i="1"/>
  <c r="D86" i="1"/>
  <c r="D87" i="1"/>
  <c r="D88" i="1"/>
  <c r="D89" i="1"/>
  <c r="D90" i="1"/>
  <c r="D91" i="1"/>
  <c r="D68" i="1"/>
  <c r="D69" i="1"/>
  <c r="D70" i="1"/>
  <c r="D71" i="1"/>
  <c r="D72" i="1"/>
  <c r="D73" i="1"/>
  <c r="D74" i="1"/>
  <c r="D75" i="1"/>
  <c r="D76" i="1"/>
  <c r="D77" i="1"/>
  <c r="D78" i="1"/>
  <c r="D79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94" i="1"/>
  <c r="C82" i="1"/>
  <c r="C83" i="1"/>
  <c r="C84" i="1"/>
  <c r="C85" i="1"/>
  <c r="C86" i="1"/>
  <c r="C87" i="1"/>
  <c r="C88" i="1"/>
  <c r="C89" i="1"/>
  <c r="C90" i="1"/>
  <c r="C91" i="1"/>
  <c r="C68" i="1"/>
  <c r="C69" i="1"/>
  <c r="C70" i="1"/>
  <c r="C71" i="1"/>
  <c r="C72" i="1"/>
  <c r="C73" i="1"/>
  <c r="C74" i="1"/>
  <c r="C75" i="1"/>
  <c r="C76" i="1"/>
  <c r="C77" i="1"/>
  <c r="C78" i="1"/>
  <c r="C79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94" i="1"/>
  <c r="H92" i="1"/>
  <c r="G92" i="1"/>
  <c r="F92" i="1"/>
  <c r="E92" i="1"/>
  <c r="D92" i="1"/>
  <c r="C92" i="1"/>
  <c r="H80" i="1"/>
  <c r="G80" i="1"/>
  <c r="F80" i="1"/>
  <c r="E80" i="1"/>
  <c r="D80" i="1"/>
  <c r="C80" i="1"/>
  <c r="H66" i="1"/>
  <c r="G66" i="1"/>
  <c r="F66" i="1"/>
  <c r="E66" i="1"/>
  <c r="D66" i="1"/>
  <c r="C66" i="1"/>
</calcChain>
</file>

<file path=xl/sharedStrings.xml><?xml version="1.0" encoding="utf-8"?>
<sst xmlns="http://schemas.openxmlformats.org/spreadsheetml/2006/main" count="189" uniqueCount="183">
  <si>
    <t>Total</t>
  </si>
  <si>
    <t>Per Capita</t>
  </si>
  <si>
    <t>Statistical Report of North Carolina Public Libraries</t>
  </si>
  <si>
    <t>July 1, 2014 - June 30, 2015</t>
  </si>
  <si>
    <t>County Libraries</t>
  </si>
  <si>
    <t>NC0103</t>
  </si>
  <si>
    <t>Alamance</t>
  </si>
  <si>
    <t>NC0016</t>
  </si>
  <si>
    <t>Alexander</t>
  </si>
  <si>
    <t>NC0017</t>
  </si>
  <si>
    <t>Bladen</t>
  </si>
  <si>
    <t>NC0018</t>
  </si>
  <si>
    <t>Brunswick</t>
  </si>
  <si>
    <t>NC0019</t>
  </si>
  <si>
    <t>Buncombe</t>
  </si>
  <si>
    <t>NC0020</t>
  </si>
  <si>
    <t>Burke</t>
  </si>
  <si>
    <t>NC0021</t>
  </si>
  <si>
    <t>Cabarrus</t>
  </si>
  <si>
    <t>NC0022</t>
  </si>
  <si>
    <t>Caldwell</t>
  </si>
  <si>
    <t>NC0107</t>
  </si>
  <si>
    <t>Caswell</t>
  </si>
  <si>
    <t>NC0023</t>
  </si>
  <si>
    <t>Catawba</t>
  </si>
  <si>
    <t>NC0104</t>
  </si>
  <si>
    <t>Chatham</t>
  </si>
  <si>
    <t>NC0024</t>
  </si>
  <si>
    <t>Cleveland</t>
  </si>
  <si>
    <t>NC0025</t>
  </si>
  <si>
    <t>Columbus</t>
  </si>
  <si>
    <t>NC0026</t>
  </si>
  <si>
    <t>Cumberland</t>
  </si>
  <si>
    <t>NC0027</t>
  </si>
  <si>
    <t>Davidson</t>
  </si>
  <si>
    <t>NC0028</t>
  </si>
  <si>
    <t>Davie</t>
  </si>
  <si>
    <t>NC0029</t>
  </si>
  <si>
    <t>Duplin</t>
  </si>
  <si>
    <t>NC0030</t>
  </si>
  <si>
    <t>Durham</t>
  </si>
  <si>
    <t>NC0031</t>
  </si>
  <si>
    <t>Edgecombe</t>
  </si>
  <si>
    <t>NC0032</t>
  </si>
  <si>
    <t>Forsyth</t>
  </si>
  <si>
    <t>NC0033</t>
  </si>
  <si>
    <t>Franklin</t>
  </si>
  <si>
    <t>NC0105</t>
  </si>
  <si>
    <t>Gaston</t>
  </si>
  <si>
    <t>NC0034</t>
  </si>
  <si>
    <t>Granville</t>
  </si>
  <si>
    <t>NC0035</t>
  </si>
  <si>
    <t>Guilford (Greensboro)</t>
  </si>
  <si>
    <t>NC0036</t>
  </si>
  <si>
    <t>Halifax</t>
  </si>
  <si>
    <t>NC0037</t>
  </si>
  <si>
    <t>Harnett</t>
  </si>
  <si>
    <t>NC0038</t>
  </si>
  <si>
    <t>Haywood</t>
  </si>
  <si>
    <t>NC0039</t>
  </si>
  <si>
    <t>Henderson</t>
  </si>
  <si>
    <t>NC0040</t>
  </si>
  <si>
    <t>Iredell</t>
  </si>
  <si>
    <t>NC0041</t>
  </si>
  <si>
    <t>Johnston</t>
  </si>
  <si>
    <t>NC0042</t>
  </si>
  <si>
    <t>Lee</t>
  </si>
  <si>
    <t>NC0106</t>
  </si>
  <si>
    <t>Lincoln</t>
  </si>
  <si>
    <t>NC0043</t>
  </si>
  <si>
    <t>Madison</t>
  </si>
  <si>
    <t>NC0044</t>
  </si>
  <si>
    <t>McDowell</t>
  </si>
  <si>
    <t>NC0045</t>
  </si>
  <si>
    <t>Mecklenburg</t>
  </si>
  <si>
    <t>NC0062</t>
  </si>
  <si>
    <t>Nash (Braswell)</t>
  </si>
  <si>
    <t>NC0047</t>
  </si>
  <si>
    <t>New Hanover</t>
  </si>
  <si>
    <t>NC0048</t>
  </si>
  <si>
    <t>Onslow</t>
  </si>
  <si>
    <t>NC0108</t>
  </si>
  <si>
    <t>Orange</t>
  </si>
  <si>
    <t>NC0049</t>
  </si>
  <si>
    <t>Pender</t>
  </si>
  <si>
    <t>NC0109</t>
  </si>
  <si>
    <t>Person</t>
  </si>
  <si>
    <t>NC0050</t>
  </si>
  <si>
    <t>Pitt (Sheppard)</t>
  </si>
  <si>
    <t>NC0051</t>
  </si>
  <si>
    <t>Polk</t>
  </si>
  <si>
    <t>NC0052</t>
  </si>
  <si>
    <t>Randolph</t>
  </si>
  <si>
    <t>NC0053</t>
  </si>
  <si>
    <t>Robeson</t>
  </si>
  <si>
    <t>NC0054</t>
  </si>
  <si>
    <t>Rockingham</t>
  </si>
  <si>
    <t>NC0055</t>
  </si>
  <si>
    <t>Rowan</t>
  </si>
  <si>
    <t>NC0056</t>
  </si>
  <si>
    <t>Rutherford</t>
  </si>
  <si>
    <t>NC0057</t>
  </si>
  <si>
    <t>Sampson</t>
  </si>
  <si>
    <t>NC0058</t>
  </si>
  <si>
    <t>Scotland</t>
  </si>
  <si>
    <t>NC0059</t>
  </si>
  <si>
    <t>Stanly</t>
  </si>
  <si>
    <t>NC0060</t>
  </si>
  <si>
    <t>Transylvania</t>
  </si>
  <si>
    <t>NC0061</t>
  </si>
  <si>
    <t>Union</t>
  </si>
  <si>
    <t>NC0046</t>
  </si>
  <si>
    <t>Vance (Perry)</t>
  </si>
  <si>
    <t>NC0063</t>
  </si>
  <si>
    <t>Wake</t>
  </si>
  <si>
    <t>NC0101</t>
  </si>
  <si>
    <t>Warren</t>
  </si>
  <si>
    <t>NC0065</t>
  </si>
  <si>
    <t>Wayne</t>
  </si>
  <si>
    <t>NC0066</t>
  </si>
  <si>
    <t>Wilson</t>
  </si>
  <si>
    <t>Regional Libraries</t>
  </si>
  <si>
    <t>NC0001</t>
  </si>
  <si>
    <t>Albemarle</t>
  </si>
  <si>
    <t>NC0003</t>
  </si>
  <si>
    <t>AMY</t>
  </si>
  <si>
    <t>NC0002</t>
  </si>
  <si>
    <t>Appalachian</t>
  </si>
  <si>
    <t>NC0004</t>
  </si>
  <si>
    <t>BHM</t>
  </si>
  <si>
    <t>NC0006</t>
  </si>
  <si>
    <t>CPC</t>
  </si>
  <si>
    <t>NC0007</t>
  </si>
  <si>
    <t>East Albemarle</t>
  </si>
  <si>
    <t>NC0008</t>
  </si>
  <si>
    <t>Fontana</t>
  </si>
  <si>
    <t>NC0011</t>
  </si>
  <si>
    <t>Nantahala</t>
  </si>
  <si>
    <t>NC0012</t>
  </si>
  <si>
    <t>Neuse</t>
  </si>
  <si>
    <t>NC0013</t>
  </si>
  <si>
    <t>Northwestern</t>
  </si>
  <si>
    <t>NC0014</t>
  </si>
  <si>
    <t>Pettigrew</t>
  </si>
  <si>
    <t>NC0015</t>
  </si>
  <si>
    <t>Sandhill</t>
  </si>
  <si>
    <t>Municipal Libraries</t>
  </si>
  <si>
    <t>NC0071</t>
  </si>
  <si>
    <t>Chapel Hill</t>
  </si>
  <si>
    <t>NC0075</t>
  </si>
  <si>
    <t>Farmville</t>
  </si>
  <si>
    <t>NC0079</t>
  </si>
  <si>
    <t>Hickory</t>
  </si>
  <si>
    <t>NC0080</t>
  </si>
  <si>
    <t>High Point</t>
  </si>
  <si>
    <t>NC0100</t>
  </si>
  <si>
    <t>Kings Mtn. (Mauney)</t>
  </si>
  <si>
    <t>NC0083</t>
  </si>
  <si>
    <t>Mooresville</t>
  </si>
  <si>
    <t>NC0102</t>
  </si>
  <si>
    <t>Nashville (Cooley)</t>
  </si>
  <si>
    <t>NC0088</t>
  </si>
  <si>
    <t>Roanoke Rapids</t>
  </si>
  <si>
    <t>NC0093</t>
  </si>
  <si>
    <t>Southern Pines</t>
  </si>
  <si>
    <t>NC0099</t>
  </si>
  <si>
    <t>Washington (Brown)</t>
  </si>
  <si>
    <t>Population</t>
  </si>
  <si>
    <t>Mean average</t>
  </si>
  <si>
    <t>NC mean average</t>
  </si>
  <si>
    <t>Books</t>
  </si>
  <si>
    <t>Subscriptions</t>
  </si>
  <si>
    <t>eBooks</t>
  </si>
  <si>
    <t xml:space="preserve">TABLE 8 - COLLECTION: PERCENT TOTALS &amp; PER CAPITA MEASURES </t>
  </si>
  <si>
    <t>% of</t>
  </si>
  <si>
    <t xml:space="preserve">Books Young </t>
  </si>
  <si>
    <t>Book Volumes</t>
  </si>
  <si>
    <t>Per</t>
  </si>
  <si>
    <t>Per 1,000</t>
  </si>
  <si>
    <t>Adult Volumes</t>
  </si>
  <si>
    <t>Juvenile Volumes</t>
  </si>
  <si>
    <t>Capita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</si>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</sst>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164" fontId="0" fillId="0" borderId="0" xfId="2" applyNumberFormat="1" applyFont="1"/>
    <xf numFmtId="0" fontId="5" fillId="0" borderId="0" xfId="0" applyFont="1"/>
    <xf numFmtId="0" fontId="2" fillId="0" borderId="18" xfId="0" applyFont="1" applyBorder="1"/>
    <xf numFmtId="3" fontId="2" fillId="0" borderId="6" xfId="0" applyNumberFormat="1" applyFont="1" applyFill="1" applyBorder="1"/>
    <xf numFmtId="3" fontId="2" fillId="0" borderId="21" xfId="0" applyNumberFormat="1" applyFont="1" applyFill="1" applyBorder="1"/>
    <xf numFmtId="0" fontId="8" fillId="0" borderId="19" xfId="0" applyFont="1" applyFill="1" applyBorder="1" applyAlignment="1">
      <alignment horizontal="center"/>
    </xf>
    <xf numFmtId="0" fontId="2" fillId="0" borderId="19" xfId="0" applyFont="1" applyBorder="1"/>
    <xf numFmtId="164" fontId="2" fillId="0" borderId="0" xfId="2" applyNumberFormat="1" applyFont="1" applyFill="1" applyBorder="1"/>
    <xf numFmtId="0" fontId="8" fillId="0" borderId="26" xfId="0" applyFont="1" applyFill="1" applyBorder="1"/>
    <xf numFmtId="164" fontId="8" fillId="0" borderId="13" xfId="2" applyNumberFormat="1" applyFont="1" applyFill="1" applyBorder="1" applyAlignment="1">
      <alignment horizontal="center"/>
    </xf>
    <xf numFmtId="0" fontId="8" fillId="0" borderId="27" xfId="0" applyFont="1" applyFill="1" applyBorder="1"/>
    <xf numFmtId="164" fontId="8" fillId="0" borderId="4" xfId="2" applyNumberFormat="1" applyFont="1" applyFill="1" applyBorder="1" applyAlignment="1">
      <alignment horizontal="center"/>
    </xf>
    <xf numFmtId="0" fontId="8" fillId="0" borderId="28" xfId="0" applyFont="1" applyFill="1" applyBorder="1"/>
    <xf numFmtId="164" fontId="8" fillId="0" borderId="17" xfId="2" applyNumberFormat="1" applyFont="1" applyFill="1" applyBorder="1" applyAlignment="1">
      <alignment horizontal="center"/>
    </xf>
    <xf numFmtId="2" fontId="2" fillId="0" borderId="0" xfId="2" applyNumberFormat="1" applyFont="1" applyBorder="1"/>
    <xf numFmtId="0" fontId="4" fillId="0" borderId="10" xfId="0" applyFont="1" applyFill="1" applyBorder="1"/>
    <xf numFmtId="0" fontId="6" fillId="0" borderId="0" xfId="0" applyFont="1" applyFill="1" applyBorder="1" applyAlignment="1">
      <alignment horizontal="right"/>
    </xf>
    <xf numFmtId="0" fontId="7" fillId="0" borderId="0" xfId="0" applyFont="1" applyFill="1"/>
    <xf numFmtId="164" fontId="2" fillId="0" borderId="19" xfId="2" applyNumberFormat="1" applyFont="1" applyFill="1" applyBorder="1" applyAlignment="1">
      <alignment horizontal="center"/>
    </xf>
    <xf numFmtId="164" fontId="2" fillId="0" borderId="0" xfId="2" applyNumberFormat="1" applyFont="1" applyBorder="1"/>
    <xf numFmtId="164" fontId="6" fillId="0" borderId="24" xfId="2" applyNumberFormat="1" applyFont="1" applyBorder="1"/>
    <xf numFmtId="164" fontId="2" fillId="0" borderId="19" xfId="2" applyNumberFormat="1" applyFont="1" applyBorder="1"/>
    <xf numFmtId="164" fontId="6" fillId="0" borderId="25" xfId="2" applyNumberFormat="1" applyFont="1" applyBorder="1"/>
    <xf numFmtId="164" fontId="6" fillId="0" borderId="2" xfId="2" applyNumberFormat="1" applyFont="1" applyBorder="1"/>
    <xf numFmtId="164" fontId="5" fillId="0" borderId="0" xfId="2" applyNumberFormat="1" applyFont="1"/>
    <xf numFmtId="164" fontId="8" fillId="0" borderId="0" xfId="2" applyNumberFormat="1" applyFont="1" applyFill="1" applyBorder="1" applyAlignment="1">
      <alignment horizontal="center"/>
    </xf>
    <xf numFmtId="164" fontId="2" fillId="0" borderId="1" xfId="2" applyNumberFormat="1" applyFont="1" applyBorder="1"/>
    <xf numFmtId="9" fontId="10" fillId="0" borderId="0" xfId="2" applyFont="1"/>
    <xf numFmtId="165" fontId="5" fillId="0" borderId="0" xfId="0" applyNumberFormat="1" applyFont="1"/>
    <xf numFmtId="0" fontId="11" fillId="0" borderId="0" xfId="0" applyFont="1" applyFill="1"/>
    <xf numFmtId="164" fontId="11" fillId="0" borderId="0" xfId="2" applyNumberFormat="1" applyFont="1" applyFill="1"/>
    <xf numFmtId="165" fontId="11" fillId="0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4" fontId="8" fillId="0" borderId="11" xfId="2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165" fontId="8" fillId="0" borderId="29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/>
    </xf>
    <xf numFmtId="165" fontId="2" fillId="0" borderId="19" xfId="1" applyNumberFormat="1" applyFont="1" applyFill="1" applyBorder="1" applyAlignment="1">
      <alignment horizontal="center"/>
    </xf>
    <xf numFmtId="165" fontId="2" fillId="0" borderId="19" xfId="2" applyNumberFormat="1" applyFont="1" applyFill="1" applyBorder="1" applyAlignment="1">
      <alignment horizontal="center"/>
    </xf>
    <xf numFmtId="165" fontId="2" fillId="0" borderId="20" xfId="2" applyNumberFormat="1" applyFont="1" applyFill="1" applyBorder="1" applyAlignment="1">
      <alignment horizontal="center"/>
    </xf>
    <xf numFmtId="165" fontId="2" fillId="0" borderId="0" xfId="1" applyNumberFormat="1" applyFont="1" applyFill="1" applyBorder="1"/>
    <xf numFmtId="165" fontId="2" fillId="0" borderId="3" xfId="2" applyNumberFormat="1" applyFont="1" applyBorder="1"/>
    <xf numFmtId="164" fontId="6" fillId="0" borderId="22" xfId="2" applyNumberFormat="1" applyFont="1" applyBorder="1"/>
    <xf numFmtId="165" fontId="6" fillId="0" borderId="24" xfId="2" applyNumberFormat="1" applyFont="1" applyBorder="1"/>
    <xf numFmtId="2" fontId="6" fillId="0" borderId="24" xfId="2" applyNumberFormat="1" applyFont="1" applyBorder="1"/>
    <xf numFmtId="165" fontId="6" fillId="0" borderId="23" xfId="2" applyNumberFormat="1" applyFont="1" applyBorder="1"/>
    <xf numFmtId="165" fontId="2" fillId="0" borderId="1" xfId="1" applyNumberFormat="1" applyFont="1" applyBorder="1"/>
    <xf numFmtId="165" fontId="2" fillId="0" borderId="1" xfId="2" applyNumberFormat="1" applyFont="1" applyBorder="1"/>
    <xf numFmtId="165" fontId="2" fillId="0" borderId="16" xfId="2" applyNumberFormat="1" applyFont="1" applyBorder="1"/>
    <xf numFmtId="165" fontId="6" fillId="0" borderId="24" xfId="1" applyNumberFormat="1" applyFont="1" applyBorder="1"/>
    <xf numFmtId="165" fontId="2" fillId="0" borderId="19" xfId="1" applyNumberFormat="1" applyFont="1" applyBorder="1"/>
    <xf numFmtId="165" fontId="2" fillId="0" borderId="19" xfId="2" applyNumberFormat="1" applyFont="1" applyBorder="1"/>
    <xf numFmtId="165" fontId="2" fillId="0" borderId="20" xfId="2" applyNumberFormat="1" applyFont="1" applyBorder="1"/>
    <xf numFmtId="165" fontId="2" fillId="0" borderId="0" xfId="1" applyNumberFormat="1" applyFont="1" applyBorder="1"/>
    <xf numFmtId="165" fontId="2" fillId="0" borderId="0" xfId="2" applyNumberFormat="1" applyFont="1" applyBorder="1"/>
    <xf numFmtId="164" fontId="6" fillId="0" borderId="7" xfId="2" applyNumberFormat="1" applyFont="1" applyBorder="1"/>
    <xf numFmtId="165" fontId="6" fillId="0" borderId="25" xfId="1" applyNumberFormat="1" applyFont="1" applyBorder="1"/>
    <xf numFmtId="165" fontId="6" fillId="0" borderId="8" xfId="2" applyNumberFormat="1" applyFont="1" applyBorder="1"/>
    <xf numFmtId="0" fontId="4" fillId="0" borderId="9" xfId="0" applyFont="1" applyFill="1" applyBorder="1"/>
    <xf numFmtId="164" fontId="0" fillId="0" borderId="0" xfId="2" applyNumberFormat="1" applyFont="1" applyBorder="1"/>
    <xf numFmtId="165" fontId="0" fillId="0" borderId="0" xfId="1" applyNumberFormat="1" applyFont="1" applyBorder="1"/>
    <xf numFmtId="165" fontId="0" fillId="0" borderId="0" xfId="2" applyNumberFormat="1" applyFont="1" applyBorder="1"/>
    <xf numFmtId="165" fontId="0" fillId="0" borderId="3" xfId="2" applyNumberFormat="1" applyFont="1" applyBorder="1"/>
    <xf numFmtId="165" fontId="6" fillId="0" borderId="2" xfId="2" applyNumberFormat="1" applyFont="1" applyBorder="1"/>
    <xf numFmtId="165" fontId="6" fillId="0" borderId="15" xfId="2" applyNumberFormat="1" applyFont="1" applyBorder="1"/>
    <xf numFmtId="2" fontId="10" fillId="0" borderId="0" xfId="2" applyNumberFormat="1" applyFont="1"/>
    <xf numFmtId="165" fontId="0" fillId="0" borderId="0" xfId="0" applyNumberForma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6" xfId="0" applyFont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2015StatisticalReportsTabl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Regional"/>
      <sheetName val="County"/>
      <sheetName val="Municipal"/>
      <sheetName val="All Data"/>
    </sheetNames>
    <sheetDataSet>
      <sheetData sheetId="0"/>
      <sheetData sheetId="1"/>
      <sheetData sheetId="2">
        <row r="8">
          <cell r="D8">
            <v>155789</v>
          </cell>
        </row>
        <row r="9">
          <cell r="D9">
            <v>37832</v>
          </cell>
        </row>
        <row r="10">
          <cell r="D10">
            <v>35113</v>
          </cell>
        </row>
        <row r="11">
          <cell r="D11">
            <v>117834</v>
          </cell>
        </row>
        <row r="12">
          <cell r="D12">
            <v>251275</v>
          </cell>
        </row>
        <row r="13">
          <cell r="D13">
            <v>89197</v>
          </cell>
        </row>
        <row r="14">
          <cell r="D14">
            <v>191060</v>
          </cell>
        </row>
        <row r="15">
          <cell r="D15">
            <v>82445</v>
          </cell>
        </row>
        <row r="16">
          <cell r="D16">
            <v>23602</v>
          </cell>
        </row>
        <row r="17">
          <cell r="D17">
            <v>115500</v>
          </cell>
        </row>
        <row r="18">
          <cell r="D18">
            <v>68725</v>
          </cell>
        </row>
        <row r="19">
          <cell r="D19">
            <v>87288</v>
          </cell>
        </row>
        <row r="20">
          <cell r="D20">
            <v>57632</v>
          </cell>
        </row>
        <row r="21">
          <cell r="D21">
            <v>329403</v>
          </cell>
        </row>
        <row r="22">
          <cell r="D22">
            <v>164454</v>
          </cell>
        </row>
        <row r="23">
          <cell r="D23">
            <v>41476</v>
          </cell>
        </row>
        <row r="24">
          <cell r="D24">
            <v>60126</v>
          </cell>
        </row>
        <row r="25">
          <cell r="D25">
            <v>292191</v>
          </cell>
        </row>
        <row r="26">
          <cell r="D26">
            <v>55483</v>
          </cell>
        </row>
        <row r="27">
          <cell r="D27">
            <v>364248</v>
          </cell>
        </row>
        <row r="28">
          <cell r="D28">
            <v>63225</v>
          </cell>
        </row>
        <row r="29">
          <cell r="D29">
            <v>210735</v>
          </cell>
        </row>
        <row r="30">
          <cell r="D30">
            <v>58104</v>
          </cell>
        </row>
        <row r="31">
          <cell r="D31">
            <v>403721</v>
          </cell>
        </row>
        <row r="32">
          <cell r="D32">
            <v>37798</v>
          </cell>
        </row>
        <row r="33">
          <cell r="D33">
            <v>125730</v>
          </cell>
        </row>
        <row r="34">
          <cell r="D34">
            <v>59913</v>
          </cell>
        </row>
        <row r="35">
          <cell r="D35">
            <v>110897</v>
          </cell>
        </row>
        <row r="36">
          <cell r="D36">
            <v>130766</v>
          </cell>
        </row>
        <row r="37">
          <cell r="D37">
            <v>180048</v>
          </cell>
        </row>
        <row r="38">
          <cell r="D38">
            <v>59194</v>
          </cell>
        </row>
        <row r="39">
          <cell r="D39">
            <v>80202</v>
          </cell>
        </row>
        <row r="40">
          <cell r="D40">
            <v>21584</v>
          </cell>
        </row>
        <row r="41">
          <cell r="D41">
            <v>45320</v>
          </cell>
        </row>
        <row r="42">
          <cell r="D42">
            <v>1013199</v>
          </cell>
        </row>
        <row r="43">
          <cell r="D43">
            <v>89193</v>
          </cell>
        </row>
        <row r="44">
          <cell r="D44">
            <v>216955</v>
          </cell>
        </row>
        <row r="45">
          <cell r="D45">
            <v>193204</v>
          </cell>
        </row>
        <row r="46">
          <cell r="D46">
            <v>80180</v>
          </cell>
        </row>
        <row r="47">
          <cell r="D47">
            <v>56533</v>
          </cell>
        </row>
        <row r="48">
          <cell r="D48">
            <v>39265</v>
          </cell>
        </row>
        <row r="49">
          <cell r="D49">
            <v>169710</v>
          </cell>
        </row>
        <row r="50">
          <cell r="D50">
            <v>20740</v>
          </cell>
        </row>
        <row r="51">
          <cell r="D51">
            <v>143079</v>
          </cell>
        </row>
        <row r="52">
          <cell r="D52">
            <v>133567</v>
          </cell>
        </row>
        <row r="53">
          <cell r="D53">
            <v>92543</v>
          </cell>
        </row>
        <row r="54">
          <cell r="D54">
            <v>138710</v>
          </cell>
        </row>
        <row r="55">
          <cell r="D55">
            <v>67606</v>
          </cell>
        </row>
        <row r="56">
          <cell r="D56">
            <v>64398</v>
          </cell>
        </row>
        <row r="57">
          <cell r="D57">
            <v>36058</v>
          </cell>
        </row>
        <row r="58">
          <cell r="D58">
            <v>61056</v>
          </cell>
        </row>
        <row r="59">
          <cell r="D59">
            <v>33428</v>
          </cell>
        </row>
        <row r="60">
          <cell r="D60">
            <v>215933</v>
          </cell>
        </row>
        <row r="61">
          <cell r="D61">
            <v>45077</v>
          </cell>
        </row>
        <row r="62">
          <cell r="D62">
            <v>985310</v>
          </cell>
        </row>
        <row r="63">
          <cell r="D63">
            <v>20514</v>
          </cell>
        </row>
        <row r="64">
          <cell r="D64">
            <v>125681</v>
          </cell>
        </row>
        <row r="65">
          <cell r="D65">
            <v>81410</v>
          </cell>
        </row>
        <row r="68">
          <cell r="D68">
            <v>78340</v>
          </cell>
        </row>
        <row r="69">
          <cell r="D69">
            <v>51627</v>
          </cell>
        </row>
        <row r="70">
          <cell r="D70">
            <v>150254</v>
          </cell>
        </row>
        <row r="71">
          <cell r="D71">
            <v>67526</v>
          </cell>
        </row>
        <row r="72">
          <cell r="D72">
            <v>187007</v>
          </cell>
        </row>
        <row r="73">
          <cell r="D73">
            <v>110429</v>
          </cell>
        </row>
        <row r="74">
          <cell r="D74">
            <v>90298</v>
          </cell>
        </row>
        <row r="75">
          <cell r="D75">
            <v>47074</v>
          </cell>
        </row>
        <row r="76">
          <cell r="D76">
            <v>90584</v>
          </cell>
        </row>
        <row r="77">
          <cell r="D77">
            <v>169561</v>
          </cell>
        </row>
        <row r="78">
          <cell r="D78">
            <v>45096</v>
          </cell>
        </row>
        <row r="79">
          <cell r="D79">
            <v>230583</v>
          </cell>
        </row>
        <row r="82">
          <cell r="D82">
            <v>59753</v>
          </cell>
        </row>
        <row r="83">
          <cell r="D83">
            <v>4714</v>
          </cell>
        </row>
        <row r="84">
          <cell r="D84">
            <v>40330</v>
          </cell>
        </row>
        <row r="85">
          <cell r="D85">
            <v>108552</v>
          </cell>
        </row>
        <row r="86">
          <cell r="D86">
            <v>10632</v>
          </cell>
        </row>
        <row r="87">
          <cell r="D87">
            <v>36391</v>
          </cell>
        </row>
        <row r="88">
          <cell r="D88">
            <v>5332</v>
          </cell>
        </row>
        <row r="89">
          <cell r="D89">
            <v>15392</v>
          </cell>
        </row>
        <row r="90">
          <cell r="D90">
            <v>13310</v>
          </cell>
        </row>
        <row r="91">
          <cell r="D91">
            <v>9643</v>
          </cell>
        </row>
      </sheetData>
      <sheetData sheetId="3"/>
      <sheetData sheetId="4"/>
      <sheetData sheetId="5"/>
      <sheetData sheetId="6"/>
      <sheetData sheetId="7"/>
      <sheetData sheetId="8">
        <row r="8">
          <cell r="C8">
            <v>109740</v>
          </cell>
          <cell r="D8">
            <v>8804</v>
          </cell>
          <cell r="E8">
            <v>67197</v>
          </cell>
          <cell r="F8">
            <v>185741</v>
          </cell>
          <cell r="G8">
            <v>453</v>
          </cell>
          <cell r="J8">
            <v>197382</v>
          </cell>
        </row>
        <row r="9">
          <cell r="C9">
            <v>34682</v>
          </cell>
          <cell r="D9">
            <v>3719</v>
          </cell>
          <cell r="E9">
            <v>23493</v>
          </cell>
          <cell r="F9">
            <v>61894</v>
          </cell>
          <cell r="G9">
            <v>62</v>
          </cell>
          <cell r="J9">
            <v>195820</v>
          </cell>
        </row>
        <row r="10">
          <cell r="C10">
            <v>40661</v>
          </cell>
          <cell r="D10">
            <v>0</v>
          </cell>
          <cell r="E10">
            <v>16165</v>
          </cell>
          <cell r="F10">
            <v>56826</v>
          </cell>
          <cell r="G10">
            <v>40</v>
          </cell>
          <cell r="J10">
            <v>196057</v>
          </cell>
        </row>
        <row r="11">
          <cell r="C11">
            <v>89411</v>
          </cell>
          <cell r="D11">
            <v>26093</v>
          </cell>
          <cell r="E11">
            <v>45538</v>
          </cell>
          <cell r="F11">
            <v>161042</v>
          </cell>
          <cell r="G11">
            <v>125</v>
          </cell>
          <cell r="J11">
            <v>197357</v>
          </cell>
        </row>
        <row r="12">
          <cell r="C12">
            <v>276883</v>
          </cell>
          <cell r="D12">
            <v>22694</v>
          </cell>
          <cell r="E12">
            <v>436679</v>
          </cell>
          <cell r="F12">
            <v>736256</v>
          </cell>
          <cell r="G12">
            <v>620</v>
          </cell>
          <cell r="J12">
            <v>221078</v>
          </cell>
        </row>
        <row r="13">
          <cell r="C13">
            <v>66947</v>
          </cell>
          <cell r="D13">
            <v>7837</v>
          </cell>
          <cell r="E13">
            <v>40583</v>
          </cell>
          <cell r="F13">
            <v>115367</v>
          </cell>
          <cell r="G13">
            <v>134</v>
          </cell>
          <cell r="J13">
            <v>210260</v>
          </cell>
        </row>
        <row r="14">
          <cell r="C14">
            <v>101703</v>
          </cell>
          <cell r="D14">
            <v>8320</v>
          </cell>
          <cell r="E14">
            <v>70611</v>
          </cell>
          <cell r="F14">
            <v>180634</v>
          </cell>
          <cell r="G14">
            <v>295</v>
          </cell>
          <cell r="J14">
            <v>198534</v>
          </cell>
        </row>
        <row r="15">
          <cell r="C15">
            <v>85971</v>
          </cell>
          <cell r="D15">
            <v>5978</v>
          </cell>
          <cell r="E15">
            <v>35098</v>
          </cell>
          <cell r="F15">
            <v>127047</v>
          </cell>
          <cell r="G15">
            <v>209</v>
          </cell>
          <cell r="J15">
            <v>216788</v>
          </cell>
        </row>
        <row r="16">
          <cell r="C16">
            <v>22837</v>
          </cell>
          <cell r="D16">
            <v>2035</v>
          </cell>
          <cell r="E16">
            <v>13418</v>
          </cell>
          <cell r="F16">
            <v>38290</v>
          </cell>
          <cell r="G16">
            <v>32</v>
          </cell>
          <cell r="J16">
            <v>210073</v>
          </cell>
        </row>
        <row r="17">
          <cell r="C17">
            <v>78090</v>
          </cell>
          <cell r="D17">
            <v>10576</v>
          </cell>
          <cell r="E17">
            <v>57546</v>
          </cell>
          <cell r="F17">
            <v>146212</v>
          </cell>
          <cell r="G17">
            <v>359</v>
          </cell>
          <cell r="J17">
            <v>194645</v>
          </cell>
        </row>
        <row r="18">
          <cell r="C18">
            <v>59534</v>
          </cell>
          <cell r="D18">
            <v>3582</v>
          </cell>
          <cell r="E18">
            <v>31198</v>
          </cell>
          <cell r="F18">
            <v>94314</v>
          </cell>
          <cell r="G18">
            <v>182</v>
          </cell>
          <cell r="J18">
            <v>210074</v>
          </cell>
        </row>
        <row r="19">
          <cell r="C19">
            <v>59876</v>
          </cell>
          <cell r="D19">
            <v>3420</v>
          </cell>
          <cell r="E19">
            <v>37518</v>
          </cell>
          <cell r="F19">
            <v>100814</v>
          </cell>
          <cell r="G19">
            <v>91</v>
          </cell>
          <cell r="J19">
            <v>210073</v>
          </cell>
        </row>
        <row r="20">
          <cell r="C20">
            <v>122398</v>
          </cell>
          <cell r="D20">
            <v>10331</v>
          </cell>
          <cell r="E20">
            <v>54919</v>
          </cell>
          <cell r="F20">
            <v>187648</v>
          </cell>
          <cell r="G20">
            <v>351</v>
          </cell>
          <cell r="J20">
            <v>210074</v>
          </cell>
        </row>
        <row r="21">
          <cell r="C21">
            <v>253835</v>
          </cell>
          <cell r="D21">
            <v>33516</v>
          </cell>
          <cell r="E21">
            <v>190037</v>
          </cell>
          <cell r="F21">
            <v>477388</v>
          </cell>
          <cell r="G21">
            <v>695</v>
          </cell>
          <cell r="J21">
            <v>218421</v>
          </cell>
        </row>
        <row r="22">
          <cell r="C22">
            <v>204107</v>
          </cell>
          <cell r="D22">
            <v>19887</v>
          </cell>
          <cell r="E22">
            <v>81784</v>
          </cell>
          <cell r="F22">
            <v>305778</v>
          </cell>
          <cell r="G22">
            <v>1618</v>
          </cell>
          <cell r="J22">
            <v>40806</v>
          </cell>
        </row>
        <row r="23">
          <cell r="C23">
            <v>42172</v>
          </cell>
          <cell r="D23">
            <v>3275</v>
          </cell>
          <cell r="E23">
            <v>25759</v>
          </cell>
          <cell r="F23">
            <v>71206</v>
          </cell>
          <cell r="G23">
            <v>80</v>
          </cell>
          <cell r="J23">
            <v>211764</v>
          </cell>
        </row>
        <row r="24">
          <cell r="C24">
            <v>46540</v>
          </cell>
          <cell r="D24">
            <v>373</v>
          </cell>
          <cell r="E24">
            <v>30694</v>
          </cell>
          <cell r="F24">
            <v>77607</v>
          </cell>
          <cell r="G24">
            <v>76</v>
          </cell>
          <cell r="J24">
            <v>210074</v>
          </cell>
        </row>
        <row r="25">
          <cell r="C25">
            <v>333089</v>
          </cell>
          <cell r="D25">
            <v>25821</v>
          </cell>
          <cell r="E25">
            <v>233292</v>
          </cell>
          <cell r="F25">
            <v>592202</v>
          </cell>
          <cell r="G25">
            <v>421</v>
          </cell>
          <cell r="J25">
            <v>205103</v>
          </cell>
        </row>
        <row r="26">
          <cell r="C26">
            <v>73723</v>
          </cell>
          <cell r="D26">
            <v>1550</v>
          </cell>
          <cell r="E26">
            <v>32959</v>
          </cell>
          <cell r="F26">
            <v>108232</v>
          </cell>
          <cell r="G26">
            <v>108</v>
          </cell>
          <cell r="J26">
            <v>195970</v>
          </cell>
        </row>
        <row r="27">
          <cell r="C27">
            <v>363421</v>
          </cell>
          <cell r="D27">
            <v>19452</v>
          </cell>
          <cell r="E27">
            <v>215274</v>
          </cell>
          <cell r="F27">
            <v>598147</v>
          </cell>
          <cell r="G27">
            <v>1528</v>
          </cell>
          <cell r="J27">
            <v>259208</v>
          </cell>
        </row>
        <row r="28">
          <cell r="C28">
            <v>56876</v>
          </cell>
          <cell r="D28">
            <v>2860</v>
          </cell>
          <cell r="E28">
            <v>33373</v>
          </cell>
          <cell r="F28">
            <v>93109</v>
          </cell>
          <cell r="G28">
            <v>107</v>
          </cell>
          <cell r="J28">
            <v>210074</v>
          </cell>
        </row>
        <row r="29">
          <cell r="C29">
            <v>292114</v>
          </cell>
          <cell r="D29">
            <v>19838</v>
          </cell>
          <cell r="E29">
            <v>145116</v>
          </cell>
          <cell r="F29">
            <v>457068</v>
          </cell>
          <cell r="G29">
            <v>300</v>
          </cell>
          <cell r="J29">
            <v>217348</v>
          </cell>
        </row>
        <row r="30">
          <cell r="C30">
            <v>86311</v>
          </cell>
          <cell r="D30">
            <v>9551</v>
          </cell>
          <cell r="E30">
            <v>38193</v>
          </cell>
          <cell r="F30">
            <v>134055</v>
          </cell>
          <cell r="G30">
            <v>170</v>
          </cell>
          <cell r="J30">
            <v>210074</v>
          </cell>
        </row>
        <row r="31">
          <cell r="C31">
            <v>292583</v>
          </cell>
          <cell r="D31">
            <v>28667</v>
          </cell>
          <cell r="E31">
            <v>204059</v>
          </cell>
          <cell r="F31">
            <v>525309</v>
          </cell>
          <cell r="G31">
            <v>742</v>
          </cell>
          <cell r="J31">
            <v>248816</v>
          </cell>
        </row>
        <row r="32">
          <cell r="C32">
            <v>69942</v>
          </cell>
          <cell r="D32">
            <v>439</v>
          </cell>
          <cell r="E32">
            <v>26640</v>
          </cell>
          <cell r="F32">
            <v>97021</v>
          </cell>
          <cell r="G32">
            <v>15</v>
          </cell>
          <cell r="J32">
            <v>195757</v>
          </cell>
        </row>
        <row r="33">
          <cell r="C33">
            <v>109818</v>
          </cell>
          <cell r="D33">
            <v>6276</v>
          </cell>
          <cell r="E33">
            <v>90536</v>
          </cell>
          <cell r="F33">
            <v>206630</v>
          </cell>
          <cell r="G33">
            <v>110</v>
          </cell>
          <cell r="J33">
            <v>210446</v>
          </cell>
        </row>
        <row r="34">
          <cell r="C34">
            <v>91827</v>
          </cell>
          <cell r="D34">
            <v>4313</v>
          </cell>
          <cell r="E34">
            <v>35103</v>
          </cell>
          <cell r="F34">
            <v>131243</v>
          </cell>
          <cell r="G34">
            <v>245</v>
          </cell>
          <cell r="J34">
            <v>217021</v>
          </cell>
        </row>
        <row r="35">
          <cell r="C35">
            <v>171829</v>
          </cell>
          <cell r="D35">
            <v>15030</v>
          </cell>
          <cell r="E35">
            <v>77903</v>
          </cell>
          <cell r="F35">
            <v>264762</v>
          </cell>
          <cell r="G35">
            <v>285</v>
          </cell>
          <cell r="J35">
            <v>218563</v>
          </cell>
        </row>
        <row r="36">
          <cell r="C36">
            <v>125315</v>
          </cell>
          <cell r="D36">
            <v>10490</v>
          </cell>
          <cell r="E36">
            <v>62631</v>
          </cell>
          <cell r="F36">
            <v>198436</v>
          </cell>
          <cell r="G36">
            <v>91</v>
          </cell>
          <cell r="J36">
            <v>201168</v>
          </cell>
        </row>
        <row r="37">
          <cell r="C37">
            <v>143275</v>
          </cell>
          <cell r="D37">
            <v>10453</v>
          </cell>
          <cell r="E37">
            <v>80216</v>
          </cell>
          <cell r="F37">
            <v>233944</v>
          </cell>
          <cell r="G37">
            <v>75</v>
          </cell>
          <cell r="J37">
            <v>196370</v>
          </cell>
        </row>
        <row r="38">
          <cell r="C38">
            <v>77114</v>
          </cell>
          <cell r="D38">
            <v>0</v>
          </cell>
          <cell r="E38">
            <v>38597</v>
          </cell>
          <cell r="F38">
            <v>115711</v>
          </cell>
          <cell r="G38">
            <v>137</v>
          </cell>
          <cell r="J38">
            <v>210074</v>
          </cell>
        </row>
        <row r="39">
          <cell r="C39">
            <v>98956</v>
          </cell>
          <cell r="D39">
            <v>5947</v>
          </cell>
          <cell r="E39">
            <v>45415</v>
          </cell>
          <cell r="F39">
            <v>150318</v>
          </cell>
          <cell r="G39">
            <v>168</v>
          </cell>
          <cell r="J39">
            <v>219083</v>
          </cell>
        </row>
        <row r="40">
          <cell r="C40">
            <v>44130</v>
          </cell>
          <cell r="D40">
            <v>2761</v>
          </cell>
          <cell r="E40">
            <v>21345</v>
          </cell>
          <cell r="F40">
            <v>68236</v>
          </cell>
          <cell r="G40">
            <v>76</v>
          </cell>
          <cell r="J40">
            <v>210078</v>
          </cell>
        </row>
        <row r="41">
          <cell r="C41">
            <v>66305</v>
          </cell>
          <cell r="D41">
            <v>3815</v>
          </cell>
          <cell r="E41">
            <v>24264</v>
          </cell>
          <cell r="F41">
            <v>94384</v>
          </cell>
          <cell r="G41">
            <v>142</v>
          </cell>
          <cell r="J41">
            <v>210073</v>
          </cell>
        </row>
        <row r="42">
          <cell r="C42">
            <v>497811</v>
          </cell>
          <cell r="D42">
            <v>72082</v>
          </cell>
          <cell r="E42">
            <v>377970</v>
          </cell>
          <cell r="F42">
            <v>947863</v>
          </cell>
          <cell r="G42">
            <v>2178</v>
          </cell>
          <cell r="J42">
            <v>220894</v>
          </cell>
        </row>
        <row r="43">
          <cell r="C43">
            <v>49245</v>
          </cell>
          <cell r="D43">
            <v>5669</v>
          </cell>
          <cell r="E43">
            <v>46506</v>
          </cell>
          <cell r="F43">
            <v>101420</v>
          </cell>
          <cell r="G43">
            <v>106</v>
          </cell>
          <cell r="J43">
            <v>210074</v>
          </cell>
        </row>
        <row r="44">
          <cell r="C44">
            <v>246013</v>
          </cell>
          <cell r="D44">
            <v>12328</v>
          </cell>
          <cell r="E44">
            <v>114993</v>
          </cell>
          <cell r="F44">
            <v>373334</v>
          </cell>
          <cell r="G44">
            <v>448</v>
          </cell>
          <cell r="J44">
            <v>219269</v>
          </cell>
        </row>
        <row r="45">
          <cell r="C45">
            <v>63723</v>
          </cell>
          <cell r="D45">
            <v>7194</v>
          </cell>
          <cell r="E45">
            <v>39670</v>
          </cell>
          <cell r="F45">
            <v>110587</v>
          </cell>
          <cell r="G45">
            <v>79</v>
          </cell>
          <cell r="J45">
            <v>226629</v>
          </cell>
        </row>
        <row r="46">
          <cell r="C46">
            <v>48523</v>
          </cell>
          <cell r="D46">
            <v>6867</v>
          </cell>
          <cell r="E46">
            <v>42886</v>
          </cell>
          <cell r="F46">
            <v>98276</v>
          </cell>
          <cell r="G46">
            <v>203</v>
          </cell>
          <cell r="J46">
            <v>197547</v>
          </cell>
        </row>
        <row r="47">
          <cell r="C47">
            <v>71391</v>
          </cell>
          <cell r="D47">
            <v>3619</v>
          </cell>
          <cell r="E47">
            <v>38346</v>
          </cell>
          <cell r="F47">
            <v>113356</v>
          </cell>
          <cell r="G47">
            <v>115</v>
          </cell>
          <cell r="J47">
            <v>224675</v>
          </cell>
        </row>
        <row r="48">
          <cell r="C48">
            <v>32189</v>
          </cell>
          <cell r="D48">
            <v>2710</v>
          </cell>
          <cell r="E48">
            <v>24565</v>
          </cell>
          <cell r="F48">
            <v>59464</v>
          </cell>
          <cell r="G48">
            <v>105</v>
          </cell>
          <cell r="J48">
            <v>210231</v>
          </cell>
        </row>
        <row r="49">
          <cell r="C49">
            <v>122768</v>
          </cell>
          <cell r="D49">
            <v>10227</v>
          </cell>
          <cell r="E49">
            <v>66939</v>
          </cell>
          <cell r="F49">
            <v>199934</v>
          </cell>
          <cell r="G49">
            <v>390</v>
          </cell>
          <cell r="J49">
            <v>198302</v>
          </cell>
        </row>
        <row r="50">
          <cell r="C50">
            <v>32610</v>
          </cell>
          <cell r="D50">
            <v>2357</v>
          </cell>
          <cell r="E50">
            <v>13349</v>
          </cell>
          <cell r="F50">
            <v>48316</v>
          </cell>
          <cell r="G50">
            <v>142</v>
          </cell>
          <cell r="J50">
            <v>216803</v>
          </cell>
        </row>
        <row r="51">
          <cell r="C51">
            <v>149272</v>
          </cell>
          <cell r="D51">
            <v>14204</v>
          </cell>
          <cell r="E51">
            <v>85451</v>
          </cell>
          <cell r="F51">
            <v>248927</v>
          </cell>
          <cell r="G51">
            <v>420</v>
          </cell>
          <cell r="J51">
            <v>198790</v>
          </cell>
        </row>
        <row r="52">
          <cell r="C52">
            <v>92738</v>
          </cell>
          <cell r="D52">
            <v>4489</v>
          </cell>
          <cell r="E52">
            <v>34987</v>
          </cell>
          <cell r="F52">
            <v>132214</v>
          </cell>
          <cell r="G52">
            <v>58</v>
          </cell>
          <cell r="J52">
            <v>195757</v>
          </cell>
        </row>
        <row r="53">
          <cell r="C53">
            <v>173168</v>
          </cell>
          <cell r="D53">
            <v>8731</v>
          </cell>
          <cell r="E53">
            <v>68594</v>
          </cell>
          <cell r="F53">
            <v>250493</v>
          </cell>
          <cell r="G53">
            <v>213</v>
          </cell>
          <cell r="J53">
            <v>196409</v>
          </cell>
        </row>
        <row r="54">
          <cell r="C54">
            <v>124138</v>
          </cell>
          <cell r="D54">
            <v>12642</v>
          </cell>
          <cell r="E54">
            <v>79235</v>
          </cell>
          <cell r="F54">
            <v>216015</v>
          </cell>
          <cell r="G54">
            <v>200</v>
          </cell>
          <cell r="J54">
            <v>216788</v>
          </cell>
        </row>
        <row r="55">
          <cell r="C55">
            <v>55962</v>
          </cell>
          <cell r="D55">
            <v>2433</v>
          </cell>
          <cell r="E55">
            <v>27656</v>
          </cell>
          <cell r="F55">
            <v>86051</v>
          </cell>
          <cell r="G55">
            <v>54</v>
          </cell>
          <cell r="J55">
            <v>216788</v>
          </cell>
        </row>
        <row r="56">
          <cell r="C56">
            <v>54901</v>
          </cell>
          <cell r="D56">
            <v>3289</v>
          </cell>
          <cell r="E56">
            <v>37754</v>
          </cell>
          <cell r="F56">
            <v>95944</v>
          </cell>
          <cell r="G56">
            <v>103</v>
          </cell>
          <cell r="J56">
            <v>210080</v>
          </cell>
        </row>
        <row r="57">
          <cell r="C57">
            <v>26312</v>
          </cell>
          <cell r="D57">
            <v>2577</v>
          </cell>
          <cell r="E57">
            <v>15052</v>
          </cell>
          <cell r="F57">
            <v>43941</v>
          </cell>
          <cell r="G57">
            <v>50</v>
          </cell>
          <cell r="J57">
            <v>210074</v>
          </cell>
        </row>
        <row r="58">
          <cell r="C58">
            <v>128805</v>
          </cell>
          <cell r="D58">
            <v>3604</v>
          </cell>
          <cell r="E58">
            <v>37774</v>
          </cell>
          <cell r="F58">
            <v>170183</v>
          </cell>
          <cell r="G58">
            <v>250</v>
          </cell>
          <cell r="J58">
            <v>210074</v>
          </cell>
        </row>
        <row r="59">
          <cell r="C59">
            <v>77253</v>
          </cell>
          <cell r="D59">
            <v>7060</v>
          </cell>
          <cell r="E59">
            <v>35301</v>
          </cell>
          <cell r="F59">
            <v>119614</v>
          </cell>
          <cell r="G59">
            <v>128</v>
          </cell>
          <cell r="J59">
            <v>218937</v>
          </cell>
        </row>
        <row r="60">
          <cell r="C60">
            <v>102755</v>
          </cell>
          <cell r="D60">
            <v>11372</v>
          </cell>
          <cell r="E60">
            <v>74378</v>
          </cell>
          <cell r="F60">
            <v>188505</v>
          </cell>
          <cell r="G60">
            <v>212</v>
          </cell>
          <cell r="J60">
            <v>199725</v>
          </cell>
        </row>
        <row r="61">
          <cell r="C61">
            <v>63010</v>
          </cell>
          <cell r="D61">
            <v>3870</v>
          </cell>
          <cell r="E61">
            <v>31459</v>
          </cell>
          <cell r="F61">
            <v>98339</v>
          </cell>
          <cell r="G61">
            <v>102</v>
          </cell>
          <cell r="J61">
            <v>210074</v>
          </cell>
        </row>
        <row r="62">
          <cell r="C62">
            <v>583761</v>
          </cell>
          <cell r="D62">
            <v>64752</v>
          </cell>
          <cell r="E62">
            <v>610975</v>
          </cell>
          <cell r="F62">
            <v>1259488</v>
          </cell>
          <cell r="G62">
            <v>1329</v>
          </cell>
          <cell r="J62">
            <v>226645</v>
          </cell>
        </row>
        <row r="63">
          <cell r="C63">
            <v>22061</v>
          </cell>
          <cell r="D63">
            <v>0</v>
          </cell>
          <cell r="E63">
            <v>8017</v>
          </cell>
          <cell r="F63">
            <v>30078</v>
          </cell>
          <cell r="G63">
            <v>132</v>
          </cell>
          <cell r="J63">
            <v>195757</v>
          </cell>
        </row>
        <row r="64">
          <cell r="C64">
            <v>86987</v>
          </cell>
          <cell r="D64">
            <v>7605</v>
          </cell>
          <cell r="E64">
            <v>56231</v>
          </cell>
          <cell r="F64">
            <v>150823</v>
          </cell>
          <cell r="G64">
            <v>316</v>
          </cell>
          <cell r="J64">
            <v>210347</v>
          </cell>
        </row>
        <row r="65">
          <cell r="C65">
            <v>116589</v>
          </cell>
          <cell r="D65">
            <v>10144</v>
          </cell>
          <cell r="E65">
            <v>69753</v>
          </cell>
          <cell r="F65">
            <v>196486</v>
          </cell>
          <cell r="G65">
            <v>174</v>
          </cell>
          <cell r="J65">
            <v>196532</v>
          </cell>
        </row>
        <row r="68">
          <cell r="C68">
            <v>113720</v>
          </cell>
          <cell r="D68">
            <v>6492</v>
          </cell>
          <cell r="E68">
            <v>64242</v>
          </cell>
          <cell r="F68">
            <v>184454</v>
          </cell>
          <cell r="G68">
            <v>119</v>
          </cell>
          <cell r="J68">
            <v>195758</v>
          </cell>
        </row>
        <row r="69">
          <cell r="C69">
            <v>123675</v>
          </cell>
          <cell r="D69">
            <v>8876</v>
          </cell>
          <cell r="E69">
            <v>25214</v>
          </cell>
          <cell r="F69">
            <v>157765</v>
          </cell>
          <cell r="G69">
            <v>66</v>
          </cell>
          <cell r="J69">
            <v>195757</v>
          </cell>
        </row>
        <row r="70">
          <cell r="C70">
            <v>138288</v>
          </cell>
          <cell r="D70">
            <v>13594</v>
          </cell>
          <cell r="E70">
            <v>61588</v>
          </cell>
          <cell r="F70">
            <v>213470</v>
          </cell>
          <cell r="G70">
            <v>279</v>
          </cell>
          <cell r="J70">
            <v>203726</v>
          </cell>
        </row>
        <row r="71">
          <cell r="C71">
            <v>88309</v>
          </cell>
          <cell r="D71">
            <v>1006</v>
          </cell>
          <cell r="E71">
            <v>51790</v>
          </cell>
          <cell r="F71">
            <v>141105</v>
          </cell>
          <cell r="G71">
            <v>75</v>
          </cell>
          <cell r="J71">
            <v>195757</v>
          </cell>
        </row>
        <row r="72">
          <cell r="C72">
            <v>208823</v>
          </cell>
          <cell r="D72">
            <v>12264</v>
          </cell>
          <cell r="E72">
            <v>95971</v>
          </cell>
          <cell r="F72">
            <v>317058</v>
          </cell>
          <cell r="G72">
            <v>394</v>
          </cell>
          <cell r="J72">
            <v>196240</v>
          </cell>
        </row>
        <row r="73">
          <cell r="C73">
            <v>142990</v>
          </cell>
          <cell r="D73">
            <v>8351</v>
          </cell>
          <cell r="E73">
            <v>66822</v>
          </cell>
          <cell r="F73">
            <v>218163</v>
          </cell>
          <cell r="G73">
            <v>120</v>
          </cell>
          <cell r="J73">
            <v>197300</v>
          </cell>
        </row>
        <row r="74">
          <cell r="C74">
            <v>140377</v>
          </cell>
          <cell r="D74">
            <v>5824</v>
          </cell>
          <cell r="E74">
            <v>78891</v>
          </cell>
          <cell r="F74">
            <v>225092</v>
          </cell>
          <cell r="G74">
            <v>495</v>
          </cell>
          <cell r="J74">
            <v>210418</v>
          </cell>
        </row>
        <row r="75">
          <cell r="C75">
            <v>104825</v>
          </cell>
          <cell r="D75">
            <v>5561</v>
          </cell>
          <cell r="E75">
            <v>41214</v>
          </cell>
          <cell r="F75">
            <v>151600</v>
          </cell>
          <cell r="G75">
            <v>275</v>
          </cell>
          <cell r="J75">
            <v>195757</v>
          </cell>
        </row>
        <row r="76">
          <cell r="C76">
            <v>126820</v>
          </cell>
          <cell r="D76">
            <v>11119</v>
          </cell>
          <cell r="E76">
            <v>51137</v>
          </cell>
          <cell r="F76">
            <v>189076</v>
          </cell>
          <cell r="G76">
            <v>373</v>
          </cell>
          <cell r="J76">
            <v>196611</v>
          </cell>
        </row>
        <row r="77">
          <cell r="C77">
            <v>204630</v>
          </cell>
          <cell r="D77">
            <v>13325</v>
          </cell>
          <cell r="E77">
            <v>132179</v>
          </cell>
          <cell r="F77">
            <v>350134</v>
          </cell>
          <cell r="G77">
            <v>212</v>
          </cell>
          <cell r="J77">
            <v>196811</v>
          </cell>
        </row>
        <row r="78">
          <cell r="C78">
            <v>83645</v>
          </cell>
          <cell r="D78">
            <v>4183</v>
          </cell>
          <cell r="E78">
            <v>34583</v>
          </cell>
          <cell r="F78">
            <v>122411</v>
          </cell>
          <cell r="G78">
            <v>141</v>
          </cell>
          <cell r="J78">
            <v>210074</v>
          </cell>
        </row>
        <row r="79">
          <cell r="C79">
            <v>187948</v>
          </cell>
          <cell r="D79">
            <v>13844</v>
          </cell>
          <cell r="E79">
            <v>100867</v>
          </cell>
          <cell r="F79">
            <v>302659</v>
          </cell>
          <cell r="G79">
            <v>365</v>
          </cell>
          <cell r="J79">
            <v>198110</v>
          </cell>
        </row>
        <row r="82">
          <cell r="C82">
            <v>88238</v>
          </cell>
          <cell r="D82">
            <v>9474</v>
          </cell>
          <cell r="E82">
            <v>83822</v>
          </cell>
          <cell r="F82">
            <v>181534</v>
          </cell>
          <cell r="G82">
            <v>161</v>
          </cell>
          <cell r="J82">
            <v>217548</v>
          </cell>
        </row>
        <row r="83">
          <cell r="C83">
            <v>16851</v>
          </cell>
          <cell r="D83">
            <v>3007</v>
          </cell>
          <cell r="E83">
            <v>13535</v>
          </cell>
          <cell r="F83">
            <v>33393</v>
          </cell>
          <cell r="G83">
            <v>90</v>
          </cell>
          <cell r="J83">
            <v>210119</v>
          </cell>
        </row>
        <row r="84">
          <cell r="C84">
            <v>67661</v>
          </cell>
          <cell r="D84">
            <v>7586</v>
          </cell>
          <cell r="E84">
            <v>38546</v>
          </cell>
          <cell r="F84">
            <v>113793</v>
          </cell>
          <cell r="G84">
            <v>350</v>
          </cell>
          <cell r="J84">
            <v>217060</v>
          </cell>
        </row>
        <row r="85">
          <cell r="C85">
            <v>172871</v>
          </cell>
          <cell r="D85">
            <v>5891</v>
          </cell>
          <cell r="E85">
            <v>80058</v>
          </cell>
          <cell r="F85">
            <v>258820</v>
          </cell>
          <cell r="G85">
            <v>752</v>
          </cell>
          <cell r="J85">
            <v>243655</v>
          </cell>
        </row>
        <row r="86">
          <cell r="C86">
            <v>25768</v>
          </cell>
          <cell r="D86">
            <v>2051</v>
          </cell>
          <cell r="E86">
            <v>18849</v>
          </cell>
          <cell r="F86">
            <v>46668</v>
          </cell>
          <cell r="G86">
            <v>82</v>
          </cell>
          <cell r="J86">
            <v>210074</v>
          </cell>
        </row>
        <row r="87">
          <cell r="C87">
            <v>61431</v>
          </cell>
          <cell r="D87">
            <v>10050</v>
          </cell>
          <cell r="E87">
            <v>49194</v>
          </cell>
          <cell r="F87">
            <v>120675</v>
          </cell>
          <cell r="G87">
            <v>175</v>
          </cell>
          <cell r="J87">
            <v>217087</v>
          </cell>
        </row>
        <row r="88">
          <cell r="C88">
            <v>9844</v>
          </cell>
          <cell r="D88">
            <v>1004</v>
          </cell>
          <cell r="E88">
            <v>8507</v>
          </cell>
          <cell r="F88">
            <v>19355</v>
          </cell>
          <cell r="G88">
            <v>35</v>
          </cell>
          <cell r="J88">
            <v>195757</v>
          </cell>
        </row>
        <row r="89">
          <cell r="C89">
            <v>19968</v>
          </cell>
          <cell r="D89">
            <v>3230</v>
          </cell>
          <cell r="E89">
            <v>13073</v>
          </cell>
          <cell r="F89">
            <v>36271</v>
          </cell>
          <cell r="G89">
            <v>46</v>
          </cell>
          <cell r="J89">
            <v>196137</v>
          </cell>
        </row>
        <row r="90">
          <cell r="C90">
            <v>44092</v>
          </cell>
          <cell r="D90">
            <v>2878</v>
          </cell>
          <cell r="E90">
            <v>19076</v>
          </cell>
          <cell r="F90">
            <v>66046</v>
          </cell>
          <cell r="G90">
            <v>119</v>
          </cell>
          <cell r="J90">
            <v>217593</v>
          </cell>
        </row>
        <row r="91">
          <cell r="C91">
            <v>35795</v>
          </cell>
          <cell r="D91">
            <v>2498</v>
          </cell>
          <cell r="E91">
            <v>14756</v>
          </cell>
          <cell r="F91">
            <v>53049</v>
          </cell>
          <cell r="G91">
            <v>50</v>
          </cell>
          <cell r="J91">
            <v>211026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workbookViewId="0">
      <selection sqref="A1:XFD1048576"/>
    </sheetView>
  </sheetViews>
  <sheetFormatPr defaultColWidth="8.85546875" defaultRowHeight="15.75" customHeight="1" x14ac:dyDescent="0.25"/>
  <cols>
    <col min="1" max="1" width="8.28515625" customWidth="1"/>
    <col min="2" max="2" width="18.42578125" customWidth="1"/>
    <col min="3" max="4" width="14.140625" style="1" customWidth="1"/>
    <col min="5" max="5" width="17" style="1" customWidth="1"/>
    <col min="6" max="6" width="15.85546875" style="74" customWidth="1"/>
    <col min="7" max="7" width="11.140625" style="74" customWidth="1"/>
    <col min="8" max="8" width="12.85546875" style="74" customWidth="1"/>
  </cols>
  <sheetData>
    <row r="1" spans="1:8" ht="15" x14ac:dyDescent="0.25">
      <c r="A1" s="2"/>
      <c r="B1" s="2"/>
      <c r="C1" s="25"/>
      <c r="D1" s="25"/>
      <c r="E1" s="25"/>
      <c r="F1" s="29"/>
      <c r="G1" s="29"/>
      <c r="H1" s="17" t="s">
        <v>2</v>
      </c>
    </row>
    <row r="2" spans="1:8" x14ac:dyDescent="0.25">
      <c r="A2" s="18" t="s">
        <v>173</v>
      </c>
      <c r="B2" s="30"/>
      <c r="C2" s="31"/>
      <c r="D2" s="31"/>
      <c r="E2" s="31"/>
      <c r="F2" s="32"/>
      <c r="G2" s="32"/>
      <c r="H2" s="33" t="s">
        <v>3</v>
      </c>
    </row>
    <row r="3" spans="1:8" thickBot="1" x14ac:dyDescent="0.3">
      <c r="A3" s="30"/>
      <c r="B3" s="30"/>
      <c r="C3" s="31"/>
      <c r="D3" s="31"/>
      <c r="E3" s="31"/>
      <c r="F3" s="32"/>
      <c r="G3" s="32"/>
      <c r="H3" s="32"/>
    </row>
    <row r="4" spans="1:8" thickTop="1" x14ac:dyDescent="0.25">
      <c r="A4" s="9"/>
      <c r="B4" s="83"/>
      <c r="C4" s="34" t="s">
        <v>174</v>
      </c>
      <c r="D4" s="10" t="s">
        <v>174</v>
      </c>
      <c r="E4" s="10" t="s">
        <v>174</v>
      </c>
      <c r="F4" s="35" t="s">
        <v>0</v>
      </c>
      <c r="G4" s="36" t="s">
        <v>172</v>
      </c>
      <c r="H4" s="37" t="s">
        <v>171</v>
      </c>
    </row>
    <row r="5" spans="1:8" ht="15" x14ac:dyDescent="0.25">
      <c r="A5" s="11"/>
      <c r="B5" s="84"/>
      <c r="C5" s="26" t="s">
        <v>170</v>
      </c>
      <c r="D5" s="12" t="s">
        <v>175</v>
      </c>
      <c r="E5" s="12" t="s">
        <v>170</v>
      </c>
      <c r="F5" s="38" t="s">
        <v>176</v>
      </c>
      <c r="G5" s="39" t="s">
        <v>177</v>
      </c>
      <c r="H5" s="40" t="s">
        <v>178</v>
      </c>
    </row>
    <row r="6" spans="1:8" thickBot="1" x14ac:dyDescent="0.3">
      <c r="A6" s="13"/>
      <c r="B6" s="85"/>
      <c r="C6" s="41" t="s">
        <v>179</v>
      </c>
      <c r="D6" s="14" t="s">
        <v>179</v>
      </c>
      <c r="E6" s="14" t="s">
        <v>180</v>
      </c>
      <c r="F6" s="42" t="s">
        <v>1</v>
      </c>
      <c r="G6" s="43" t="s">
        <v>181</v>
      </c>
      <c r="H6" s="44" t="s">
        <v>167</v>
      </c>
    </row>
    <row r="7" spans="1:8" ht="16.5" thickTop="1" thickBot="1" x14ac:dyDescent="0.3">
      <c r="A7" s="3"/>
      <c r="B7" s="6" t="s">
        <v>4</v>
      </c>
      <c r="C7" s="19"/>
      <c r="D7" s="19"/>
      <c r="E7" s="19"/>
      <c r="F7" s="45"/>
      <c r="G7" s="46"/>
      <c r="H7" s="47"/>
    </row>
    <row r="8" spans="1:8" thickTop="1" x14ac:dyDescent="0.25">
      <c r="A8" s="4" t="s">
        <v>5</v>
      </c>
      <c r="B8" s="5" t="s">
        <v>6</v>
      </c>
      <c r="C8" s="8">
        <f>'[1]Table 7'!C8/'[1]Table 7'!$F8</f>
        <v>0.59082270473401133</v>
      </c>
      <c r="D8" s="8">
        <f>'[1]Table 7'!D8/'[1]Table 7'!$F8</f>
        <v>4.7399335634028025E-2</v>
      </c>
      <c r="E8" s="8">
        <f>'[1]Table 7'!E8/'[1]Table 7'!$F8</f>
        <v>0.36177795963196063</v>
      </c>
      <c r="F8" s="48">
        <f>'[1]Table 7'!F8/'[1]Table 1'!D8</f>
        <v>1.1922600440339177</v>
      </c>
      <c r="G8" s="15">
        <f>'[1]Table 7'!J8/'[1]Table 1'!D8</f>
        <v>1.2669829063669451</v>
      </c>
      <c r="H8" s="49">
        <f>'[1]Table 7'!G8/('[1]Table 1'!D8/1000)</f>
        <v>2.9077791114905418</v>
      </c>
    </row>
    <row r="9" spans="1:8" ht="15" x14ac:dyDescent="0.25">
      <c r="A9" s="4" t="s">
        <v>7</v>
      </c>
      <c r="B9" s="4" t="s">
        <v>8</v>
      </c>
      <c r="C9" s="8">
        <f>'[1]Table 7'!C9/'[1]Table 7'!$F9</f>
        <v>0.56034510614922284</v>
      </c>
      <c r="D9" s="8">
        <f>'[1]Table 7'!D9/'[1]Table 7'!$F9</f>
        <v>6.0086599670404237E-2</v>
      </c>
      <c r="E9" s="8">
        <f>'[1]Table 7'!E9/'[1]Table 7'!$F9</f>
        <v>0.37956829418037291</v>
      </c>
      <c r="F9" s="48">
        <f>'[1]Table 7'!F9/'[1]Table 1'!D9</f>
        <v>1.6360224148868683</v>
      </c>
      <c r="G9" s="15">
        <f>'[1]Table 7'!J9/'[1]Table 1'!D9</f>
        <v>5.1760414463945867</v>
      </c>
      <c r="H9" s="49">
        <f>'[1]Table 7'!G9/('[1]Table 1'!D9/1000)</f>
        <v>1.6388242757454008</v>
      </c>
    </row>
    <row r="10" spans="1:8" ht="15" x14ac:dyDescent="0.25">
      <c r="A10" s="4" t="s">
        <v>9</v>
      </c>
      <c r="B10" s="4" t="s">
        <v>10</v>
      </c>
      <c r="C10" s="8">
        <f>'[1]Table 7'!C10/'[1]Table 7'!$F10</f>
        <v>0.71553514236441063</v>
      </c>
      <c r="D10" s="8">
        <f>'[1]Table 7'!D10/'[1]Table 7'!$F10</f>
        <v>0</v>
      </c>
      <c r="E10" s="8">
        <f>'[1]Table 7'!E10/'[1]Table 7'!$F10</f>
        <v>0.28446485763558932</v>
      </c>
      <c r="F10" s="48">
        <f>'[1]Table 7'!F10/'[1]Table 1'!D10</f>
        <v>1.6183749608407143</v>
      </c>
      <c r="G10" s="15">
        <f>'[1]Table 7'!J10/'[1]Table 1'!D10</f>
        <v>5.5836015151083647</v>
      </c>
      <c r="H10" s="49">
        <f>'[1]Table 7'!G10/('[1]Table 1'!D10/1000)</f>
        <v>1.1391792213710021</v>
      </c>
    </row>
    <row r="11" spans="1:8" ht="15" x14ac:dyDescent="0.25">
      <c r="A11" s="4" t="s">
        <v>11</v>
      </c>
      <c r="B11" s="4" t="s">
        <v>12</v>
      </c>
      <c r="C11" s="8">
        <f>'[1]Table 7'!C11/'[1]Table 7'!$F11</f>
        <v>0.55520299052421107</v>
      </c>
      <c r="D11" s="8">
        <f>'[1]Table 7'!D11/'[1]Table 7'!$F11</f>
        <v>0.16202605531476261</v>
      </c>
      <c r="E11" s="8">
        <f>'[1]Table 7'!E11/'[1]Table 7'!$F11</f>
        <v>0.28277095416102632</v>
      </c>
      <c r="F11" s="48">
        <f>'[1]Table 7'!F11/'[1]Table 1'!D11</f>
        <v>1.3666853369995078</v>
      </c>
      <c r="G11" s="15">
        <f>'[1]Table 7'!J11/'[1]Table 1'!D11</f>
        <v>1.6748731266018297</v>
      </c>
      <c r="H11" s="49">
        <f>'[1]Table 7'!G11/('[1]Table 1'!D11/1000)</f>
        <v>1.0608143659724698</v>
      </c>
    </row>
    <row r="12" spans="1:8" ht="15" x14ac:dyDescent="0.25">
      <c r="A12" s="4" t="s">
        <v>13</v>
      </c>
      <c r="B12" s="4" t="s">
        <v>14</v>
      </c>
      <c r="C12" s="8">
        <f>'[1]Table 7'!C12/'[1]Table 7'!$F12</f>
        <v>0.37606892167941586</v>
      </c>
      <c r="D12" s="8">
        <f>'[1]Table 7'!D12/'[1]Table 7'!$F12</f>
        <v>3.0823517906815021E-2</v>
      </c>
      <c r="E12" s="8">
        <f>'[1]Table 7'!E12/'[1]Table 7'!$F12</f>
        <v>0.59310756041376911</v>
      </c>
      <c r="F12" s="48">
        <f>'[1]Table 7'!F12/'[1]Table 1'!D12</f>
        <v>2.9300805889961197</v>
      </c>
      <c r="G12" s="15">
        <f>'[1]Table 7'!J12/'[1]Table 1'!D12</f>
        <v>0.87982489304546807</v>
      </c>
      <c r="H12" s="49">
        <f>'[1]Table 7'!G12/('[1]Table 1'!D12/1000)</f>
        <v>2.4674161774947767</v>
      </c>
    </row>
    <row r="13" spans="1:8" ht="15" x14ac:dyDescent="0.25">
      <c r="A13" s="4" t="s">
        <v>15</v>
      </c>
      <c r="B13" s="4" t="s">
        <v>16</v>
      </c>
      <c r="C13" s="8">
        <f>'[1]Table 7'!C13/'[1]Table 7'!$F13</f>
        <v>0.58029592517791051</v>
      </c>
      <c r="D13" s="8">
        <f>'[1]Table 7'!D13/'[1]Table 7'!$F13</f>
        <v>6.7931037471720676E-2</v>
      </c>
      <c r="E13" s="8">
        <f>'[1]Table 7'!E13/'[1]Table 7'!$F13</f>
        <v>0.3517730373503688</v>
      </c>
      <c r="F13" s="48">
        <f>'[1]Table 7'!F13/'[1]Table 1'!D13</f>
        <v>1.2933955177864727</v>
      </c>
      <c r="G13" s="15">
        <f>'[1]Table 7'!J13/'[1]Table 1'!D13</f>
        <v>2.3572541677410674</v>
      </c>
      <c r="H13" s="49">
        <f>'[1]Table 7'!G13/('[1]Table 1'!D13/1000)</f>
        <v>1.5022926780048655</v>
      </c>
    </row>
    <row r="14" spans="1:8" ht="15" x14ac:dyDescent="0.25">
      <c r="A14" s="4" t="s">
        <v>17</v>
      </c>
      <c r="B14" s="4" t="s">
        <v>18</v>
      </c>
      <c r="C14" s="8">
        <f>'[1]Table 7'!C14/'[1]Table 7'!$F14</f>
        <v>0.56303353742927686</v>
      </c>
      <c r="D14" s="8">
        <f>'[1]Table 7'!D14/'[1]Table 7'!$F14</f>
        <v>4.6059988706445079E-2</v>
      </c>
      <c r="E14" s="8">
        <f>'[1]Table 7'!E14/'[1]Table 7'!$F14</f>
        <v>0.39090647386427807</v>
      </c>
      <c r="F14" s="48">
        <f>'[1]Table 7'!F14/'[1]Table 1'!D14</f>
        <v>0.94543075473673188</v>
      </c>
      <c r="G14" s="15">
        <f>'[1]Table 7'!J14/'[1]Table 1'!D14</f>
        <v>1.039118601486444</v>
      </c>
      <c r="H14" s="49">
        <f>'[1]Table 7'!G14/('[1]Table 1'!D14/1000)</f>
        <v>1.5440175860986078</v>
      </c>
    </row>
    <row r="15" spans="1:8" ht="15" x14ac:dyDescent="0.25">
      <c r="A15" s="4" t="s">
        <v>19</v>
      </c>
      <c r="B15" s="4" t="s">
        <v>20</v>
      </c>
      <c r="C15" s="8">
        <f>'[1]Table 7'!C15/'[1]Table 7'!$F15</f>
        <v>0.67668658055680186</v>
      </c>
      <c r="D15" s="8">
        <f>'[1]Table 7'!D15/'[1]Table 7'!$F15</f>
        <v>4.7053452659252086E-2</v>
      </c>
      <c r="E15" s="8">
        <f>'[1]Table 7'!E15/'[1]Table 7'!$F15</f>
        <v>0.2762599667839461</v>
      </c>
      <c r="F15" s="48">
        <f>'[1]Table 7'!F15/'[1]Table 1'!D15</f>
        <v>1.5409909636727515</v>
      </c>
      <c r="G15" s="15">
        <f>'[1]Table 7'!J15/'[1]Table 1'!D15</f>
        <v>2.6294863242161441</v>
      </c>
      <c r="H15" s="49">
        <f>'[1]Table 7'!G15/('[1]Table 1'!D15/1000)</f>
        <v>2.5350233488992662</v>
      </c>
    </row>
    <row r="16" spans="1:8" ht="15" x14ac:dyDescent="0.25">
      <c r="A16" s="4" t="s">
        <v>21</v>
      </c>
      <c r="B16" s="4" t="s">
        <v>22</v>
      </c>
      <c r="C16" s="8">
        <f>'[1]Table 7'!C16/'[1]Table 7'!$F16</f>
        <v>0.59642204230869678</v>
      </c>
      <c r="D16" s="8">
        <f>'[1]Table 7'!D16/'[1]Table 7'!$F16</f>
        <v>5.3147035779576912E-2</v>
      </c>
      <c r="E16" s="8">
        <f>'[1]Table 7'!E16/'[1]Table 7'!$F16</f>
        <v>0.35043092191172631</v>
      </c>
      <c r="F16" s="48">
        <f>'[1]Table 7'!F16/'[1]Table 1'!D16</f>
        <v>1.6223201423608169</v>
      </c>
      <c r="G16" s="15">
        <f>'[1]Table 7'!J16/'[1]Table 1'!D16</f>
        <v>8.9006440132192193</v>
      </c>
      <c r="H16" s="49">
        <f>'[1]Table 7'!G16/('[1]Table 1'!D16/1000)</f>
        <v>1.3558173036183374</v>
      </c>
    </row>
    <row r="17" spans="1:8" ht="15" x14ac:dyDescent="0.25">
      <c r="A17" s="4" t="s">
        <v>23</v>
      </c>
      <c r="B17" s="4" t="s">
        <v>24</v>
      </c>
      <c r="C17" s="8">
        <f>'[1]Table 7'!C17/'[1]Table 7'!$F17</f>
        <v>0.5340874893989549</v>
      </c>
      <c r="D17" s="8">
        <f>'[1]Table 7'!D17/'[1]Table 7'!$F17</f>
        <v>7.2333324214154796E-2</v>
      </c>
      <c r="E17" s="8">
        <f>'[1]Table 7'!E17/'[1]Table 7'!$F17</f>
        <v>0.39357918638689027</v>
      </c>
      <c r="F17" s="48">
        <f>'[1]Table 7'!F17/'[1]Table 1'!D17</f>
        <v>1.2659047619047619</v>
      </c>
      <c r="G17" s="15">
        <f>'[1]Table 7'!J17/'[1]Table 1'!D17</f>
        <v>1.6852380952380952</v>
      </c>
      <c r="H17" s="49">
        <f>'[1]Table 7'!G17/('[1]Table 1'!D17/1000)</f>
        <v>3.1082251082251084</v>
      </c>
    </row>
    <row r="18" spans="1:8" ht="15" x14ac:dyDescent="0.25">
      <c r="A18" s="4" t="s">
        <v>25</v>
      </c>
      <c r="B18" s="4" t="s">
        <v>26</v>
      </c>
      <c r="C18" s="8">
        <f>'[1]Table 7'!C18/'[1]Table 7'!$F18</f>
        <v>0.63123184256844156</v>
      </c>
      <c r="D18" s="8">
        <f>'[1]Table 7'!D18/'[1]Table 7'!$F18</f>
        <v>3.797951523633819E-2</v>
      </c>
      <c r="E18" s="8">
        <f>'[1]Table 7'!E18/'[1]Table 7'!$F18</f>
        <v>0.33078864219522019</v>
      </c>
      <c r="F18" s="48">
        <f>'[1]Table 7'!F18/'[1]Table 1'!D18</f>
        <v>1.3723390323754092</v>
      </c>
      <c r="G18" s="15">
        <f>'[1]Table 7'!J18/'[1]Table 1'!D18</f>
        <v>3.0567333575845761</v>
      </c>
      <c r="H18" s="49">
        <f>'[1]Table 7'!G18/('[1]Table 1'!D18/1000)</f>
        <v>2.6482357220807566</v>
      </c>
    </row>
    <row r="19" spans="1:8" ht="15" x14ac:dyDescent="0.25">
      <c r="A19" s="4" t="s">
        <v>27</v>
      </c>
      <c r="B19" s="4" t="s">
        <v>28</v>
      </c>
      <c r="C19" s="8">
        <f>'[1]Table 7'!C19/'[1]Table 7'!$F19</f>
        <v>0.5939254468625389</v>
      </c>
      <c r="D19" s="8">
        <f>'[1]Table 7'!D19/'[1]Table 7'!$F19</f>
        <v>3.3923859781379573E-2</v>
      </c>
      <c r="E19" s="8">
        <f>'[1]Table 7'!E19/'[1]Table 7'!$F19</f>
        <v>0.37215069335608147</v>
      </c>
      <c r="F19" s="48">
        <f>'[1]Table 7'!F19/'[1]Table 1'!D19</f>
        <v>1.1549582989643479</v>
      </c>
      <c r="G19" s="15">
        <f>'[1]Table 7'!J19/'[1]Table 1'!D19</f>
        <v>2.4066652919072498</v>
      </c>
      <c r="H19" s="49">
        <f>'[1]Table 7'!G19/('[1]Table 1'!D19/1000)</f>
        <v>1.0425258913023554</v>
      </c>
    </row>
    <row r="20" spans="1:8" ht="15" x14ac:dyDescent="0.25">
      <c r="A20" s="4" t="s">
        <v>29</v>
      </c>
      <c r="B20" s="4" t="s">
        <v>30</v>
      </c>
      <c r="C20" s="8">
        <f>'[1]Table 7'!C20/'[1]Table 7'!$F20</f>
        <v>0.65227447135061389</v>
      </c>
      <c r="D20" s="8">
        <f>'[1]Table 7'!D20/'[1]Table 7'!$F20</f>
        <v>5.5055209754433836E-2</v>
      </c>
      <c r="E20" s="8">
        <f>'[1]Table 7'!E20/'[1]Table 7'!$F20</f>
        <v>0.29267031889495226</v>
      </c>
      <c r="F20" s="48">
        <f>'[1]Table 7'!F20/'[1]Table 1'!D20</f>
        <v>3.2559689061632429</v>
      </c>
      <c r="G20" s="15">
        <f>'[1]Table 7'!J20/'[1]Table 1'!D20</f>
        <v>3.6450930038867297</v>
      </c>
      <c r="H20" s="49">
        <f>'[1]Table 7'!G20/('[1]Table 1'!D20/1000)</f>
        <v>6.0903664630760694</v>
      </c>
    </row>
    <row r="21" spans="1:8" ht="15" x14ac:dyDescent="0.25">
      <c r="A21" s="4" t="s">
        <v>31</v>
      </c>
      <c r="B21" s="4" t="s">
        <v>32</v>
      </c>
      <c r="C21" s="8">
        <f>'[1]Table 7'!C21/'[1]Table 7'!$F21</f>
        <v>0.53171633974879973</v>
      </c>
      <c r="D21" s="8">
        <f>'[1]Table 7'!D21/'[1]Table 7'!$F21</f>
        <v>7.0207043327440155E-2</v>
      </c>
      <c r="E21" s="8">
        <f>'[1]Table 7'!E21/'[1]Table 7'!$F21</f>
        <v>0.39807661692376012</v>
      </c>
      <c r="F21" s="48">
        <f>'[1]Table 7'!F21/'[1]Table 1'!D21</f>
        <v>1.4492521318870806</v>
      </c>
      <c r="G21" s="15">
        <f>'[1]Table 7'!J21/'[1]Table 1'!D21</f>
        <v>0.66308139270134148</v>
      </c>
      <c r="H21" s="49">
        <f>'[1]Table 7'!G21/('[1]Table 1'!D21/1000)</f>
        <v>2.1098775663852485</v>
      </c>
    </row>
    <row r="22" spans="1:8" ht="15" x14ac:dyDescent="0.25">
      <c r="A22" s="4" t="s">
        <v>33</v>
      </c>
      <c r="B22" s="4" t="s">
        <v>34</v>
      </c>
      <c r="C22" s="8">
        <f>'[1]Table 7'!C22/'[1]Table 7'!$F22</f>
        <v>0.66750060501409514</v>
      </c>
      <c r="D22" s="8">
        <f>'[1]Table 7'!D22/'[1]Table 7'!$F22</f>
        <v>6.5037380060043559E-2</v>
      </c>
      <c r="E22" s="8">
        <f>'[1]Table 7'!E22/'[1]Table 7'!$F22</f>
        <v>0.26746201492586125</v>
      </c>
      <c r="F22" s="48">
        <f>'[1]Table 7'!F22/'[1]Table 1'!D22</f>
        <v>1.8593527673391952</v>
      </c>
      <c r="G22" s="15">
        <f>'[1]Table 7'!J22/'[1]Table 1'!D22</f>
        <v>0.24813017621948996</v>
      </c>
      <c r="H22" s="49">
        <f>'[1]Table 7'!G22/('[1]Table 1'!D22/1000)</f>
        <v>9.8386174857406932</v>
      </c>
    </row>
    <row r="23" spans="1:8" ht="15" x14ac:dyDescent="0.25">
      <c r="A23" s="4" t="s">
        <v>35</v>
      </c>
      <c r="B23" s="4" t="s">
        <v>36</v>
      </c>
      <c r="C23" s="8">
        <f>'[1]Table 7'!C23/'[1]Table 7'!$F23</f>
        <v>0.59225346178692806</v>
      </c>
      <c r="D23" s="8">
        <f>'[1]Table 7'!D23/'[1]Table 7'!$F23</f>
        <v>4.5993315170069937E-2</v>
      </c>
      <c r="E23" s="8">
        <f>'[1]Table 7'!E23/'[1]Table 7'!$F23</f>
        <v>0.361753223043002</v>
      </c>
      <c r="F23" s="48">
        <f>'[1]Table 7'!F23/'[1]Table 1'!D23</f>
        <v>1.7168000771530523</v>
      </c>
      <c r="G23" s="15">
        <f>'[1]Table 7'!J23/'[1]Table 1'!D23</f>
        <v>5.1056996817436593</v>
      </c>
      <c r="H23" s="49">
        <f>'[1]Table 7'!G23/('[1]Table 1'!D23/1000)</f>
        <v>1.9288263091908575</v>
      </c>
    </row>
    <row r="24" spans="1:8" ht="15" x14ac:dyDescent="0.25">
      <c r="A24" s="4" t="s">
        <v>37</v>
      </c>
      <c r="B24" s="4" t="s">
        <v>38</v>
      </c>
      <c r="C24" s="8">
        <f>'[1]Table 7'!C24/'[1]Table 7'!$F24</f>
        <v>0.59968817245867001</v>
      </c>
      <c r="D24" s="8">
        <f>'[1]Table 7'!D24/'[1]Table 7'!$F24</f>
        <v>4.8062674758720218E-3</v>
      </c>
      <c r="E24" s="8">
        <f>'[1]Table 7'!E24/'[1]Table 7'!$F24</f>
        <v>0.39550556006545801</v>
      </c>
      <c r="F24" s="48">
        <f>'[1]Table 7'!F24/'[1]Table 1'!D24</f>
        <v>1.2907394471609619</v>
      </c>
      <c r="G24" s="15">
        <f>'[1]Table 7'!J24/'[1]Table 1'!D24</f>
        <v>3.493896151415361</v>
      </c>
      <c r="H24" s="49">
        <f>'[1]Table 7'!G24/('[1]Table 1'!D24/1000)</f>
        <v>1.2640122409606493</v>
      </c>
    </row>
    <row r="25" spans="1:8" ht="15" x14ac:dyDescent="0.25">
      <c r="A25" s="4" t="s">
        <v>39</v>
      </c>
      <c r="B25" s="4" t="s">
        <v>40</v>
      </c>
      <c r="C25" s="8">
        <f>'[1]Table 7'!C25/'[1]Table 7'!$F25</f>
        <v>0.56245841790470141</v>
      </c>
      <c r="D25" s="8">
        <f>'[1]Table 7'!D25/'[1]Table 7'!$F25</f>
        <v>4.3601676454993396E-2</v>
      </c>
      <c r="E25" s="8">
        <f>'[1]Table 7'!E25/'[1]Table 7'!$F25</f>
        <v>0.39393990564030518</v>
      </c>
      <c r="F25" s="48">
        <f>'[1]Table 7'!F25/'[1]Table 1'!D25</f>
        <v>2.0267633157763245</v>
      </c>
      <c r="G25" s="15">
        <f>'[1]Table 7'!J25/'[1]Table 1'!D25</f>
        <v>0.70194838307819196</v>
      </c>
      <c r="H25" s="49">
        <f>'[1]Table 7'!G25/('[1]Table 1'!D25/1000)</f>
        <v>1.4408383557330651</v>
      </c>
    </row>
    <row r="26" spans="1:8" ht="15" x14ac:dyDescent="0.25">
      <c r="A26" s="4" t="s">
        <v>41</v>
      </c>
      <c r="B26" s="4" t="s">
        <v>42</v>
      </c>
      <c r="C26" s="8">
        <f>'[1]Table 7'!C26/'[1]Table 7'!$F26</f>
        <v>0.68115714391307558</v>
      </c>
      <c r="D26" s="8">
        <f>'[1]Table 7'!D26/'[1]Table 7'!$F26</f>
        <v>1.4321088033114051E-2</v>
      </c>
      <c r="E26" s="8">
        <f>'[1]Table 7'!E26/'[1]Table 7'!$F26</f>
        <v>0.30452176805381032</v>
      </c>
      <c r="F26" s="48">
        <f>'[1]Table 7'!F26/'[1]Table 1'!D26</f>
        <v>1.950723645080475</v>
      </c>
      <c r="G26" s="15">
        <f>'[1]Table 7'!J26/'[1]Table 1'!D26</f>
        <v>3.532072887190671</v>
      </c>
      <c r="H26" s="49">
        <f>'[1]Table 7'!G26/('[1]Table 1'!D26/1000)</f>
        <v>1.9465421840924249</v>
      </c>
    </row>
    <row r="27" spans="1:8" ht="15" x14ac:dyDescent="0.25">
      <c r="A27" s="4" t="s">
        <v>43</v>
      </c>
      <c r="B27" s="4" t="s">
        <v>44</v>
      </c>
      <c r="C27" s="8">
        <f>'[1]Table 7'!C27/'[1]Table 7'!$F27</f>
        <v>0.60757807027369526</v>
      </c>
      <c r="D27" s="8">
        <f>'[1]Table 7'!D27/'[1]Table 7'!$F27</f>
        <v>3.2520433940151833E-2</v>
      </c>
      <c r="E27" s="8">
        <f>'[1]Table 7'!E27/'[1]Table 7'!$F27</f>
        <v>0.35990149578615288</v>
      </c>
      <c r="F27" s="48">
        <f>'[1]Table 7'!F27/'[1]Table 1'!D27</f>
        <v>1.6421421668753158</v>
      </c>
      <c r="G27" s="15">
        <f>'[1]Table 7'!J27/'[1]Table 1'!D27</f>
        <v>0.71162504667149851</v>
      </c>
      <c r="H27" s="49">
        <f>'[1]Table 7'!G27/('[1]Table 1'!D27/1000)</f>
        <v>4.1949441040170434</v>
      </c>
    </row>
    <row r="28" spans="1:8" ht="15" x14ac:dyDescent="0.25">
      <c r="A28" s="4" t="s">
        <v>45</v>
      </c>
      <c r="B28" s="4" t="s">
        <v>46</v>
      </c>
      <c r="C28" s="8">
        <f>'[1]Table 7'!C28/'[1]Table 7'!$F28</f>
        <v>0.61085394537584981</v>
      </c>
      <c r="D28" s="8">
        <f>'[1]Table 7'!D28/'[1]Table 7'!$F28</f>
        <v>3.071668689385559E-2</v>
      </c>
      <c r="E28" s="8">
        <f>'[1]Table 7'!E28/'[1]Table 7'!$F28</f>
        <v>0.3584293677302946</v>
      </c>
      <c r="F28" s="48">
        <f>'[1]Table 7'!F28/'[1]Table 1'!D28</f>
        <v>1.4726611308817714</v>
      </c>
      <c r="G28" s="15">
        <f>'[1]Table 7'!J28/'[1]Table 1'!D28</f>
        <v>3.3226413602214313</v>
      </c>
      <c r="H28" s="49">
        <f>'[1]Table 7'!G28/('[1]Table 1'!D28/1000)</f>
        <v>1.6923685251087386</v>
      </c>
    </row>
    <row r="29" spans="1:8" ht="15" x14ac:dyDescent="0.25">
      <c r="A29" s="4" t="s">
        <v>47</v>
      </c>
      <c r="B29" s="4" t="s">
        <v>48</v>
      </c>
      <c r="C29" s="8">
        <f>'[1]Table 7'!C29/'[1]Table 7'!$F29</f>
        <v>0.63910402828463164</v>
      </c>
      <c r="D29" s="8">
        <f>'[1]Table 7'!D29/'[1]Table 7'!$F29</f>
        <v>4.3402732197397327E-2</v>
      </c>
      <c r="E29" s="8">
        <f>'[1]Table 7'!E29/'[1]Table 7'!$F29</f>
        <v>0.31749323951797109</v>
      </c>
      <c r="F29" s="48">
        <f>'[1]Table 7'!F29/'[1]Table 1'!D29</f>
        <v>2.1689230550217098</v>
      </c>
      <c r="G29" s="15">
        <f>'[1]Table 7'!J29/'[1]Table 1'!D29</f>
        <v>1.0313806439366977</v>
      </c>
      <c r="H29" s="49">
        <f>'[1]Table 7'!G29/('[1]Table 1'!D29/1000)</f>
        <v>1.4235888675350559</v>
      </c>
    </row>
    <row r="30" spans="1:8" ht="15" x14ac:dyDescent="0.25">
      <c r="A30" s="4" t="s">
        <v>49</v>
      </c>
      <c r="B30" s="4" t="s">
        <v>50</v>
      </c>
      <c r="C30" s="8">
        <f>'[1]Table 7'!C30/'[1]Table 7'!$F30</f>
        <v>0.64384767446197455</v>
      </c>
      <c r="D30" s="8">
        <f>'[1]Table 7'!D30/'[1]Table 7'!$F30</f>
        <v>7.1246876282123006E-2</v>
      </c>
      <c r="E30" s="8">
        <f>'[1]Table 7'!E30/'[1]Table 7'!$F30</f>
        <v>0.28490544925590244</v>
      </c>
      <c r="F30" s="48">
        <f>'[1]Table 7'!F30/'[1]Table 1'!D30</f>
        <v>2.3071561338289963</v>
      </c>
      <c r="G30" s="15">
        <f>'[1]Table 7'!J30/'[1]Table 1'!D30</f>
        <v>3.6154825829547019</v>
      </c>
      <c r="H30" s="49">
        <f>'[1]Table 7'!G30/('[1]Table 1'!D30/1000)</f>
        <v>2.9257882417733718</v>
      </c>
    </row>
    <row r="31" spans="1:8" ht="15" x14ac:dyDescent="0.25">
      <c r="A31" s="4" t="s">
        <v>51</v>
      </c>
      <c r="B31" s="4" t="s">
        <v>52</v>
      </c>
      <c r="C31" s="8">
        <f>'[1]Table 7'!C31/'[1]Table 7'!$F31</f>
        <v>0.5569731339078523</v>
      </c>
      <c r="D31" s="8">
        <f>'[1]Table 7'!D31/'[1]Table 7'!$F31</f>
        <v>5.4571690186157103E-2</v>
      </c>
      <c r="E31" s="8">
        <f>'[1]Table 7'!E31/'[1]Table 7'!$F31</f>
        <v>0.38845517590599055</v>
      </c>
      <c r="F31" s="48">
        <f>'[1]Table 7'!F31/'[1]Table 1'!D31</f>
        <v>1.3011683811344963</v>
      </c>
      <c r="G31" s="15">
        <f>'[1]Table 7'!J31/'[1]Table 1'!D31</f>
        <v>0.61630680593776399</v>
      </c>
      <c r="H31" s="49">
        <f>'[1]Table 7'!G31/('[1]Table 1'!D31/1000)</f>
        <v>1.8379029081965019</v>
      </c>
    </row>
    <row r="32" spans="1:8" ht="15" x14ac:dyDescent="0.25">
      <c r="A32" s="4" t="s">
        <v>53</v>
      </c>
      <c r="B32" s="4" t="s">
        <v>54</v>
      </c>
      <c r="C32" s="8">
        <f>'[1]Table 7'!C32/'[1]Table 7'!$F32</f>
        <v>0.72089547623710326</v>
      </c>
      <c r="D32" s="8">
        <f>'[1]Table 7'!D32/'[1]Table 7'!$F32</f>
        <v>4.5247936013852671E-3</v>
      </c>
      <c r="E32" s="8">
        <f>'[1]Table 7'!E32/'[1]Table 7'!$F32</f>
        <v>0.27457973016151144</v>
      </c>
      <c r="F32" s="48">
        <f>'[1]Table 7'!F32/'[1]Table 1'!D32</f>
        <v>2.5668289327477645</v>
      </c>
      <c r="G32" s="15">
        <f>'[1]Table 7'!J32/'[1]Table 1'!D32</f>
        <v>5.1790306365416159</v>
      </c>
      <c r="H32" s="49">
        <f>'[1]Table 7'!G32/('[1]Table 1'!D32/1000)</f>
        <v>0.39684639398909993</v>
      </c>
    </row>
    <row r="33" spans="1:8" ht="15" x14ac:dyDescent="0.25">
      <c r="A33" s="4" t="s">
        <v>55</v>
      </c>
      <c r="B33" s="4" t="s">
        <v>56</v>
      </c>
      <c r="C33" s="8">
        <f>'[1]Table 7'!C33/'[1]Table 7'!$F33</f>
        <v>0.53147171272322513</v>
      </c>
      <c r="D33" s="8">
        <f>'[1]Table 7'!D33/'[1]Table 7'!$F33</f>
        <v>3.0373130716740068E-2</v>
      </c>
      <c r="E33" s="8">
        <f>'[1]Table 7'!E33/'[1]Table 7'!$F33</f>
        <v>0.43815515656003484</v>
      </c>
      <c r="F33" s="48">
        <f>'[1]Table 7'!F33/'[1]Table 1'!D33</f>
        <v>1.6434422969856042</v>
      </c>
      <c r="G33" s="15">
        <f>'[1]Table 7'!J33/'[1]Table 1'!D33</f>
        <v>1.6737930485961983</v>
      </c>
      <c r="H33" s="49">
        <f>'[1]Table 7'!G33/('[1]Table 1'!D33/1000)</f>
        <v>0.87489063867016625</v>
      </c>
    </row>
    <row r="34" spans="1:8" ht="15" x14ac:dyDescent="0.25">
      <c r="A34" s="4" t="s">
        <v>57</v>
      </c>
      <c r="B34" s="4" t="s">
        <v>58</v>
      </c>
      <c r="C34" s="8">
        <f>'[1]Table 7'!C34/'[1]Table 7'!$F34</f>
        <v>0.69967160153303409</v>
      </c>
      <c r="D34" s="8">
        <f>'[1]Table 7'!D34/'[1]Table 7'!$F34</f>
        <v>3.2862705058555507E-2</v>
      </c>
      <c r="E34" s="8">
        <f>'[1]Table 7'!E34/'[1]Table 7'!$F34</f>
        <v>0.26746569340841037</v>
      </c>
      <c r="F34" s="48">
        <f>'[1]Table 7'!F34/'[1]Table 1'!D34</f>
        <v>2.19055964481832</v>
      </c>
      <c r="G34" s="15">
        <f>'[1]Table 7'!J34/'[1]Table 1'!D34</f>
        <v>3.6222689566538149</v>
      </c>
      <c r="H34" s="49">
        <f>'[1]Table 7'!G34/('[1]Table 1'!D34/1000)</f>
        <v>4.0892627643416288</v>
      </c>
    </row>
    <row r="35" spans="1:8" ht="15" x14ac:dyDescent="0.25">
      <c r="A35" s="4" t="s">
        <v>59</v>
      </c>
      <c r="B35" s="4" t="s">
        <v>60</v>
      </c>
      <c r="C35" s="8">
        <f>'[1]Table 7'!C35/'[1]Table 7'!$F35</f>
        <v>0.64899419100928379</v>
      </c>
      <c r="D35" s="8">
        <f>'[1]Table 7'!D35/'[1]Table 7'!$F35</f>
        <v>5.676796519137943E-2</v>
      </c>
      <c r="E35" s="8">
        <f>'[1]Table 7'!E35/'[1]Table 7'!$F35</f>
        <v>0.29423784379933676</v>
      </c>
      <c r="F35" s="48">
        <f>'[1]Table 7'!F35/'[1]Table 1'!D35</f>
        <v>2.3874586327853775</v>
      </c>
      <c r="G35" s="15">
        <f>'[1]Table 7'!J35/'[1]Table 1'!D35</f>
        <v>1.9708648565786271</v>
      </c>
      <c r="H35" s="49">
        <f>'[1]Table 7'!G35/('[1]Table 1'!D35/1000)</f>
        <v>2.5699522980783969</v>
      </c>
    </row>
    <row r="36" spans="1:8" ht="15" x14ac:dyDescent="0.25">
      <c r="A36" s="4" t="s">
        <v>61</v>
      </c>
      <c r="B36" s="4" t="s">
        <v>62</v>
      </c>
      <c r="C36" s="8">
        <f>'[1]Table 7'!C36/'[1]Table 7'!$F36</f>
        <v>0.63151343506218627</v>
      </c>
      <c r="D36" s="8">
        <f>'[1]Table 7'!D36/'[1]Table 7'!$F36</f>
        <v>5.2863391723276018E-2</v>
      </c>
      <c r="E36" s="8">
        <f>'[1]Table 7'!E36/'[1]Table 7'!$F36</f>
        <v>0.3156231732145377</v>
      </c>
      <c r="F36" s="48">
        <f>'[1]Table 7'!F36/'[1]Table 1'!D36</f>
        <v>1.5174892556169035</v>
      </c>
      <c r="G36" s="15">
        <f>'[1]Table 7'!J36/'[1]Table 1'!D36</f>
        <v>1.5383815364850191</v>
      </c>
      <c r="H36" s="49">
        <f>'[1]Table 7'!G36/('[1]Table 1'!D36/1000)</f>
        <v>0.69589954575348334</v>
      </c>
    </row>
    <row r="37" spans="1:8" ht="15" x14ac:dyDescent="0.25">
      <c r="A37" s="4" t="s">
        <v>63</v>
      </c>
      <c r="B37" s="4" t="s">
        <v>64</v>
      </c>
      <c r="C37" s="8">
        <f>'[1]Table 7'!C37/'[1]Table 7'!$F37</f>
        <v>0.61243288992237455</v>
      </c>
      <c r="D37" s="8">
        <f>'[1]Table 7'!D37/'[1]Table 7'!$F37</f>
        <v>4.4681633211366825E-2</v>
      </c>
      <c r="E37" s="8">
        <f>'[1]Table 7'!E37/'[1]Table 7'!$F37</f>
        <v>0.34288547686625859</v>
      </c>
      <c r="F37" s="48">
        <f>'[1]Table 7'!F37/'[1]Table 1'!D37</f>
        <v>1.2993423975828668</v>
      </c>
      <c r="G37" s="15">
        <f>'[1]Table 7'!J37/'[1]Table 1'!D37</f>
        <v>1.0906536034835155</v>
      </c>
      <c r="H37" s="49">
        <f>'[1]Table 7'!G37/('[1]Table 1'!D37/1000)</f>
        <v>0.41655558517728603</v>
      </c>
    </row>
    <row r="38" spans="1:8" ht="15" x14ac:dyDescent="0.25">
      <c r="A38" s="4" t="s">
        <v>65</v>
      </c>
      <c r="B38" s="4" t="s">
        <v>66</v>
      </c>
      <c r="C38" s="8">
        <f>'[1]Table 7'!C38/'[1]Table 7'!$F38</f>
        <v>0.6664362074478658</v>
      </c>
      <c r="D38" s="8">
        <f>'[1]Table 7'!D38/'[1]Table 7'!$F38</f>
        <v>0</v>
      </c>
      <c r="E38" s="8">
        <f>'[1]Table 7'!E38/'[1]Table 7'!$F38</f>
        <v>0.3335637925521342</v>
      </c>
      <c r="F38" s="48">
        <f>'[1]Table 7'!F38/'[1]Table 1'!D38</f>
        <v>1.9547758218738385</v>
      </c>
      <c r="G38" s="15">
        <f>'[1]Table 7'!J38/'[1]Table 1'!D38</f>
        <v>3.5489069838159275</v>
      </c>
      <c r="H38" s="49">
        <f>'[1]Table 7'!G38/('[1]Table 1'!D38/1000)</f>
        <v>2.31442375916478</v>
      </c>
    </row>
    <row r="39" spans="1:8" ht="15" x14ac:dyDescent="0.25">
      <c r="A39" s="4" t="s">
        <v>67</v>
      </c>
      <c r="B39" s="4" t="s">
        <v>68</v>
      </c>
      <c r="C39" s="8">
        <f>'[1]Table 7'!C39/'[1]Table 7'!$F39</f>
        <v>0.65831104724650413</v>
      </c>
      <c r="D39" s="8">
        <f>'[1]Table 7'!D39/'[1]Table 7'!$F39</f>
        <v>3.9562793544352638E-2</v>
      </c>
      <c r="E39" s="8">
        <f>'[1]Table 7'!E39/'[1]Table 7'!$F39</f>
        <v>0.30212615920914326</v>
      </c>
      <c r="F39" s="48">
        <f>'[1]Table 7'!F39/'[1]Table 1'!D39</f>
        <v>1.8742425375925786</v>
      </c>
      <c r="G39" s="15">
        <f>'[1]Table 7'!J39/'[1]Table 1'!D39</f>
        <v>2.7316401087254683</v>
      </c>
      <c r="H39" s="49">
        <f>'[1]Table 7'!G39/('[1]Table 1'!D39/1000)</f>
        <v>2.0947108550908955</v>
      </c>
    </row>
    <row r="40" spans="1:8" ht="15" x14ac:dyDescent="0.25">
      <c r="A40" s="4" t="s">
        <v>69</v>
      </c>
      <c r="B40" s="4" t="s">
        <v>70</v>
      </c>
      <c r="C40" s="8">
        <f>'[1]Table 7'!C40/'[1]Table 7'!$F40</f>
        <v>0.64672606835101709</v>
      </c>
      <c r="D40" s="8">
        <f>'[1]Table 7'!D40/'[1]Table 7'!$F40</f>
        <v>4.0462512456767685E-2</v>
      </c>
      <c r="E40" s="8">
        <f>'[1]Table 7'!E40/'[1]Table 7'!$F40</f>
        <v>0.31281141919221528</v>
      </c>
      <c r="F40" s="48">
        <f>'[1]Table 7'!F40/'[1]Table 1'!D40</f>
        <v>3.1614158636026688</v>
      </c>
      <c r="G40" s="15">
        <f>'[1]Table 7'!J40/'[1]Table 1'!D40</f>
        <v>9.7330429948109707</v>
      </c>
      <c r="H40" s="49">
        <f>'[1]Table 7'!G40/('[1]Table 1'!D40/1000)</f>
        <v>3.5211267605633805</v>
      </c>
    </row>
    <row r="41" spans="1:8" ht="15" x14ac:dyDescent="0.25">
      <c r="A41" s="4" t="s">
        <v>71</v>
      </c>
      <c r="B41" s="4" t="s">
        <v>72</v>
      </c>
      <c r="C41" s="8">
        <f>'[1]Table 7'!C41/'[1]Table 7'!$F41</f>
        <v>0.70250254280386504</v>
      </c>
      <c r="D41" s="8">
        <f>'[1]Table 7'!D41/'[1]Table 7'!$F41</f>
        <v>4.0419986438379386E-2</v>
      </c>
      <c r="E41" s="8">
        <f>'[1]Table 7'!E41/'[1]Table 7'!$F41</f>
        <v>0.25707747075775556</v>
      </c>
      <c r="F41" s="48">
        <f>'[1]Table 7'!F41/'[1]Table 1'!D41</f>
        <v>2.0826125330979699</v>
      </c>
      <c r="G41" s="15">
        <f>'[1]Table 7'!J41/'[1]Table 1'!D41</f>
        <v>4.6353265666372465</v>
      </c>
      <c r="H41" s="49">
        <f>'[1]Table 7'!G41/('[1]Table 1'!D41/1000)</f>
        <v>3.1332744924977933</v>
      </c>
    </row>
    <row r="42" spans="1:8" ht="15" x14ac:dyDescent="0.25">
      <c r="A42" s="4" t="s">
        <v>73</v>
      </c>
      <c r="B42" s="4" t="s">
        <v>74</v>
      </c>
      <c r="C42" s="8">
        <f>'[1]Table 7'!C42/'[1]Table 7'!$F42</f>
        <v>0.52519298675019488</v>
      </c>
      <c r="D42" s="8">
        <f>'[1]Table 7'!D42/'[1]Table 7'!$F42</f>
        <v>7.6046854872486844E-2</v>
      </c>
      <c r="E42" s="8">
        <f>'[1]Table 7'!E42/'[1]Table 7'!$F42</f>
        <v>0.39876015837731826</v>
      </c>
      <c r="F42" s="48">
        <f>'[1]Table 7'!F42/'[1]Table 1'!D42</f>
        <v>0.93551513572358436</v>
      </c>
      <c r="G42" s="15">
        <f>'[1]Table 7'!J42/'[1]Table 1'!D42</f>
        <v>0.21801640151638524</v>
      </c>
      <c r="H42" s="49">
        <f>'[1]Table 7'!G42/('[1]Table 1'!D42/1000)</f>
        <v>2.1496270722730677</v>
      </c>
    </row>
    <row r="43" spans="1:8" ht="15" x14ac:dyDescent="0.25">
      <c r="A43" s="4" t="s">
        <v>75</v>
      </c>
      <c r="B43" s="4" t="s">
        <v>76</v>
      </c>
      <c r="C43" s="8">
        <f>'[1]Table 7'!C43/'[1]Table 7'!$F43</f>
        <v>0.4855551173338592</v>
      </c>
      <c r="D43" s="8">
        <f>'[1]Table 7'!D43/'[1]Table 7'!$F43</f>
        <v>5.5896272924472488E-2</v>
      </c>
      <c r="E43" s="8">
        <f>'[1]Table 7'!E43/'[1]Table 7'!$F43</f>
        <v>0.45854860974166833</v>
      </c>
      <c r="F43" s="48">
        <f>'[1]Table 7'!F43/'[1]Table 1'!D43</f>
        <v>1.1370847488031572</v>
      </c>
      <c r="G43" s="15">
        <f>'[1]Table 7'!J43/'[1]Table 1'!D43</f>
        <v>2.3552745170585134</v>
      </c>
      <c r="H43" s="49">
        <f>'[1]Table 7'!G43/('[1]Table 1'!D43/1000)</f>
        <v>1.1884340699382239</v>
      </c>
    </row>
    <row r="44" spans="1:8" ht="15" x14ac:dyDescent="0.25">
      <c r="A44" s="4" t="s">
        <v>77</v>
      </c>
      <c r="B44" s="4" t="s">
        <v>78</v>
      </c>
      <c r="C44" s="8">
        <f>'[1]Table 7'!C44/'[1]Table 7'!$F44</f>
        <v>0.65896221613889971</v>
      </c>
      <c r="D44" s="8">
        <f>'[1]Table 7'!D44/'[1]Table 7'!$F44</f>
        <v>3.3021369604697134E-2</v>
      </c>
      <c r="E44" s="8">
        <f>'[1]Table 7'!E44/'[1]Table 7'!$F44</f>
        <v>0.30801641425640314</v>
      </c>
      <c r="F44" s="48">
        <f>'[1]Table 7'!F44/'[1]Table 1'!D44</f>
        <v>1.7207900255813418</v>
      </c>
      <c r="G44" s="15">
        <f>'[1]Table 7'!J44/'[1]Table 1'!D44</f>
        <v>1.0106658062731904</v>
      </c>
      <c r="H44" s="49">
        <f>'[1]Table 7'!G44/('[1]Table 1'!D44/1000)</f>
        <v>2.0649443432969972</v>
      </c>
    </row>
    <row r="45" spans="1:8" ht="15" x14ac:dyDescent="0.25">
      <c r="A45" s="4" t="s">
        <v>79</v>
      </c>
      <c r="B45" s="4" t="s">
        <v>80</v>
      </c>
      <c r="C45" s="8">
        <f>'[1]Table 7'!C45/'[1]Table 7'!$F45</f>
        <v>0.57622505357772613</v>
      </c>
      <c r="D45" s="8">
        <f>'[1]Table 7'!D45/'[1]Table 7'!$F45</f>
        <v>6.5052854313798189E-2</v>
      </c>
      <c r="E45" s="8">
        <f>'[1]Table 7'!E45/'[1]Table 7'!$F45</f>
        <v>0.35872209210847567</v>
      </c>
      <c r="F45" s="48">
        <f>'[1]Table 7'!F45/'[1]Table 1'!D45</f>
        <v>0.57238462971781123</v>
      </c>
      <c r="G45" s="15">
        <f>'[1]Table 7'!J45/'[1]Table 1'!D45</f>
        <v>1.1730036645204034</v>
      </c>
      <c r="H45" s="49">
        <f>'[1]Table 7'!G45/('[1]Table 1'!D45/1000)</f>
        <v>0.40889422579242662</v>
      </c>
    </row>
    <row r="46" spans="1:8" ht="15" x14ac:dyDescent="0.25">
      <c r="A46" s="4" t="s">
        <v>81</v>
      </c>
      <c r="B46" s="4" t="s">
        <v>82</v>
      </c>
      <c r="C46" s="8">
        <f>'[1]Table 7'!C46/'[1]Table 7'!$F46</f>
        <v>0.4937421140461557</v>
      </c>
      <c r="D46" s="8">
        <f>'[1]Table 7'!D46/'[1]Table 7'!$F46</f>
        <v>6.9874638772436812E-2</v>
      </c>
      <c r="E46" s="8">
        <f>'[1]Table 7'!E46/'[1]Table 7'!$F46</f>
        <v>0.43638324718140747</v>
      </c>
      <c r="F46" s="48">
        <f>'[1]Table 7'!F46/'[1]Table 1'!D46</f>
        <v>1.2256921925667248</v>
      </c>
      <c r="G46" s="15">
        <f>'[1]Table 7'!J46/'[1]Table 1'!D46</f>
        <v>2.4637939635819408</v>
      </c>
      <c r="H46" s="49">
        <f>'[1]Table 7'!G46/('[1]Table 1'!D46/1000)</f>
        <v>2.531803442254926</v>
      </c>
    </row>
    <row r="47" spans="1:8" ht="15" x14ac:dyDescent="0.25">
      <c r="A47" s="4" t="s">
        <v>83</v>
      </c>
      <c r="B47" s="4" t="s">
        <v>84</v>
      </c>
      <c r="C47" s="8">
        <f>'[1]Table 7'!C47/'[1]Table 7'!$F47</f>
        <v>0.6297946293094322</v>
      </c>
      <c r="D47" s="8">
        <f>'[1]Table 7'!D47/'[1]Table 7'!$F47</f>
        <v>3.1925967747626946E-2</v>
      </c>
      <c r="E47" s="8">
        <f>'[1]Table 7'!E47/'[1]Table 7'!$F47</f>
        <v>0.33827940294294084</v>
      </c>
      <c r="F47" s="48">
        <f>'[1]Table 7'!F47/'[1]Table 1'!D47</f>
        <v>2.0051297472272833</v>
      </c>
      <c r="G47" s="15">
        <f>'[1]Table 7'!J47/'[1]Table 1'!D47</f>
        <v>3.9742274423787878</v>
      </c>
      <c r="H47" s="49">
        <f>'[1]Table 7'!G47/('[1]Table 1'!D47/1000)</f>
        <v>2.034210107370916</v>
      </c>
    </row>
    <row r="48" spans="1:8" ht="15" x14ac:dyDescent="0.25">
      <c r="A48" s="4" t="s">
        <v>85</v>
      </c>
      <c r="B48" s="4" t="s">
        <v>86</v>
      </c>
      <c r="C48" s="8">
        <f>'[1]Table 7'!C48/'[1]Table 7'!$F48</f>
        <v>0.54131911744921302</v>
      </c>
      <c r="D48" s="8">
        <f>'[1]Table 7'!D48/'[1]Table 7'!$F48</f>
        <v>4.5573792546750973E-2</v>
      </c>
      <c r="E48" s="8">
        <f>'[1]Table 7'!E48/'[1]Table 7'!$F48</f>
        <v>0.41310709000403606</v>
      </c>
      <c r="F48" s="48">
        <f>'[1]Table 7'!F48/'[1]Table 1'!D48</f>
        <v>1.5144276072838405</v>
      </c>
      <c r="G48" s="15">
        <f>'[1]Table 7'!J48/'[1]Table 1'!D48</f>
        <v>5.3541576467592007</v>
      </c>
      <c r="H48" s="49">
        <f>'[1]Table 7'!G48/('[1]Table 1'!D48/1000)</f>
        <v>2.6741372723799821</v>
      </c>
    </row>
    <row r="49" spans="1:8" ht="15" x14ac:dyDescent="0.25">
      <c r="A49" s="4" t="s">
        <v>87</v>
      </c>
      <c r="B49" s="4" t="s">
        <v>88</v>
      </c>
      <c r="C49" s="8">
        <f>'[1]Table 7'!C49/'[1]Table 7'!$F49</f>
        <v>0.61404263406924287</v>
      </c>
      <c r="D49" s="8">
        <f>'[1]Table 7'!D49/'[1]Table 7'!$F49</f>
        <v>5.1151880120439745E-2</v>
      </c>
      <c r="E49" s="8">
        <f>'[1]Table 7'!E49/'[1]Table 7'!$F49</f>
        <v>0.33480548581031738</v>
      </c>
      <c r="F49" s="48">
        <f>'[1]Table 7'!F49/'[1]Table 1'!D49</f>
        <v>1.1780920393612633</v>
      </c>
      <c r="G49" s="15">
        <f>'[1]Table 7'!J49/'[1]Table 1'!D49</f>
        <v>1.1684756349066054</v>
      </c>
      <c r="H49" s="49">
        <f>'[1]Table 7'!G49/('[1]Table 1'!D49/1000)</f>
        <v>2.2980378292381118</v>
      </c>
    </row>
    <row r="50" spans="1:8" ht="15" x14ac:dyDescent="0.25">
      <c r="A50" s="4" t="s">
        <v>89</v>
      </c>
      <c r="B50" s="4" t="s">
        <v>90</v>
      </c>
      <c r="C50" s="8">
        <f>'[1]Table 7'!C50/'[1]Table 7'!$F50</f>
        <v>0.67493169964401023</v>
      </c>
      <c r="D50" s="8">
        <f>'[1]Table 7'!D50/'[1]Table 7'!$F50</f>
        <v>4.8783011838728373E-2</v>
      </c>
      <c r="E50" s="8">
        <f>'[1]Table 7'!E50/'[1]Table 7'!$F50</f>
        <v>0.27628528851726136</v>
      </c>
      <c r="F50" s="48">
        <f>'[1]Table 7'!F50/'[1]Table 1'!D50</f>
        <v>2.3296046287367407</v>
      </c>
      <c r="G50" s="15">
        <f>'[1]Table 7'!J50/'[1]Table 1'!D50</f>
        <v>10.45337512054002</v>
      </c>
      <c r="H50" s="49">
        <f>'[1]Table 7'!G50/('[1]Table 1'!D50/1000)</f>
        <v>6.846673095467696</v>
      </c>
    </row>
    <row r="51" spans="1:8" ht="15" x14ac:dyDescent="0.25">
      <c r="A51" s="4" t="s">
        <v>91</v>
      </c>
      <c r="B51" s="4" t="s">
        <v>92</v>
      </c>
      <c r="C51" s="8">
        <f>'[1]Table 7'!C51/'[1]Table 7'!$F51</f>
        <v>0.5996617482233747</v>
      </c>
      <c r="D51" s="8">
        <f>'[1]Table 7'!D51/'[1]Table 7'!$F51</f>
        <v>5.706090540600256E-2</v>
      </c>
      <c r="E51" s="8">
        <f>'[1]Table 7'!E51/'[1]Table 7'!$F51</f>
        <v>0.34327734637062274</v>
      </c>
      <c r="F51" s="48">
        <f>'[1]Table 7'!F51/'[1]Table 1'!D51</f>
        <v>1.7397871106172114</v>
      </c>
      <c r="G51" s="15">
        <f>'[1]Table 7'!J51/'[1]Table 1'!D51</f>
        <v>1.389372304810629</v>
      </c>
      <c r="H51" s="49">
        <f>'[1]Table 7'!G51/('[1]Table 1'!D51/1000)</f>
        <v>2.9354412597236492</v>
      </c>
    </row>
    <row r="52" spans="1:8" ht="15" x14ac:dyDescent="0.25">
      <c r="A52" s="4" t="s">
        <v>93</v>
      </c>
      <c r="B52" s="4" t="s">
        <v>94</v>
      </c>
      <c r="C52" s="8">
        <f>'[1]Table 7'!C52/'[1]Table 7'!$F52</f>
        <v>0.701423449861588</v>
      </c>
      <c r="D52" s="8">
        <f>'[1]Table 7'!D52/'[1]Table 7'!$F52</f>
        <v>3.3952531501958948E-2</v>
      </c>
      <c r="E52" s="8">
        <f>'[1]Table 7'!E52/'[1]Table 7'!$F52</f>
        <v>0.26462401863645302</v>
      </c>
      <c r="F52" s="48">
        <f>'[1]Table 7'!F52/'[1]Table 1'!D52</f>
        <v>0.98987025238269932</v>
      </c>
      <c r="G52" s="15">
        <f>'[1]Table 7'!J52/'[1]Table 1'!D52</f>
        <v>1.4656090201921133</v>
      </c>
      <c r="H52" s="49">
        <f>'[1]Table 7'!G52/('[1]Table 1'!D52/1000)</f>
        <v>0.43423899615923095</v>
      </c>
    </row>
    <row r="53" spans="1:8" ht="15" x14ac:dyDescent="0.25">
      <c r="A53" s="4" t="s">
        <v>95</v>
      </c>
      <c r="B53" s="4" t="s">
        <v>96</v>
      </c>
      <c r="C53" s="8">
        <f>'[1]Table 7'!C53/'[1]Table 7'!$F53</f>
        <v>0.69130873916636393</v>
      </c>
      <c r="D53" s="8">
        <f>'[1]Table 7'!D53/'[1]Table 7'!$F53</f>
        <v>3.4855265416598467E-2</v>
      </c>
      <c r="E53" s="8">
        <f>'[1]Table 7'!E53/'[1]Table 7'!$F53</f>
        <v>0.27383599541703763</v>
      </c>
      <c r="F53" s="48">
        <f>'[1]Table 7'!F53/'[1]Table 1'!D53</f>
        <v>2.7067741482337939</v>
      </c>
      <c r="G53" s="15">
        <f>'[1]Table 7'!J53/'[1]Table 1'!D53</f>
        <v>2.1223539327663898</v>
      </c>
      <c r="H53" s="49">
        <f>'[1]Table 7'!G53/('[1]Table 1'!D53/1000)</f>
        <v>2.301632754503312</v>
      </c>
    </row>
    <row r="54" spans="1:8" ht="15" x14ac:dyDescent="0.25">
      <c r="A54" s="4" t="s">
        <v>97</v>
      </c>
      <c r="B54" s="4" t="s">
        <v>98</v>
      </c>
      <c r="C54" s="8">
        <f>'[1]Table 7'!C54/'[1]Table 7'!$F54</f>
        <v>0.57467305511191358</v>
      </c>
      <c r="D54" s="8">
        <f>'[1]Table 7'!D54/'[1]Table 7'!$F54</f>
        <v>5.8523713630997849E-2</v>
      </c>
      <c r="E54" s="8">
        <f>'[1]Table 7'!E54/'[1]Table 7'!$F54</f>
        <v>0.36680323125708864</v>
      </c>
      <c r="F54" s="48">
        <f>'[1]Table 7'!F54/'[1]Table 1'!D54</f>
        <v>1.5573138202004182</v>
      </c>
      <c r="G54" s="15">
        <f>'[1]Table 7'!J54/'[1]Table 1'!D54</f>
        <v>1.5628865979381443</v>
      </c>
      <c r="H54" s="49">
        <f>'[1]Table 7'!G54/('[1]Table 1'!D54/1000)</f>
        <v>1.4418571119602046</v>
      </c>
    </row>
    <row r="55" spans="1:8" ht="15" x14ac:dyDescent="0.25">
      <c r="A55" s="4" t="s">
        <v>99</v>
      </c>
      <c r="B55" s="4" t="s">
        <v>100</v>
      </c>
      <c r="C55" s="8">
        <f>'[1]Table 7'!C55/'[1]Table 7'!$F55</f>
        <v>0.65033526629556893</v>
      </c>
      <c r="D55" s="8">
        <f>'[1]Table 7'!D55/'[1]Table 7'!$F55</f>
        <v>2.8273930576053735E-2</v>
      </c>
      <c r="E55" s="8">
        <f>'[1]Table 7'!E55/'[1]Table 7'!$F55</f>
        <v>0.32139080312837737</v>
      </c>
      <c r="F55" s="48">
        <f>'[1]Table 7'!F55/'[1]Table 1'!D55</f>
        <v>1.2728308138330917</v>
      </c>
      <c r="G55" s="15">
        <f>'[1]Table 7'!J55/'[1]Table 1'!D55</f>
        <v>3.206638464041653</v>
      </c>
      <c r="H55" s="49">
        <f>'[1]Table 7'!G55/('[1]Table 1'!D55/1000)</f>
        <v>0.7987456734609355</v>
      </c>
    </row>
    <row r="56" spans="1:8" ht="15" x14ac:dyDescent="0.25">
      <c r="A56" s="4" t="s">
        <v>101</v>
      </c>
      <c r="B56" s="4" t="s">
        <v>102</v>
      </c>
      <c r="C56" s="8">
        <f>'[1]Table 7'!C56/'[1]Table 7'!$F56</f>
        <v>0.57221921120653718</v>
      </c>
      <c r="D56" s="8">
        <f>'[1]Table 7'!D56/'[1]Table 7'!$F56</f>
        <v>3.4280413574585174E-2</v>
      </c>
      <c r="E56" s="8">
        <f>'[1]Table 7'!E56/'[1]Table 7'!$F56</f>
        <v>0.39350037521887765</v>
      </c>
      <c r="F56" s="48">
        <f>'[1]Table 7'!F56/'[1]Table 1'!D56</f>
        <v>1.4898599335383087</v>
      </c>
      <c r="G56" s="15">
        <f>'[1]Table 7'!J56/'[1]Table 1'!D56</f>
        <v>3.2622131122084537</v>
      </c>
      <c r="H56" s="49">
        <f>'[1]Table 7'!G56/('[1]Table 1'!D56/1000)</f>
        <v>1.5994285536817914</v>
      </c>
    </row>
    <row r="57" spans="1:8" ht="15" x14ac:dyDescent="0.25">
      <c r="A57" s="4" t="s">
        <v>103</v>
      </c>
      <c r="B57" s="4" t="s">
        <v>104</v>
      </c>
      <c r="C57" s="8">
        <f>'[1]Table 7'!C57/'[1]Table 7'!$F57</f>
        <v>0.59880294030631986</v>
      </c>
      <c r="D57" s="8">
        <f>'[1]Table 7'!D57/'[1]Table 7'!$F57</f>
        <v>5.8646821874786648E-2</v>
      </c>
      <c r="E57" s="8">
        <f>'[1]Table 7'!E57/'[1]Table 7'!$F57</f>
        <v>0.34255023781889354</v>
      </c>
      <c r="F57" s="48">
        <f>'[1]Table 7'!F57/'[1]Table 1'!D57</f>
        <v>1.2186200011093238</v>
      </c>
      <c r="G57" s="15">
        <f>'[1]Table 7'!J57/'[1]Table 1'!D57</f>
        <v>5.8260025514448941</v>
      </c>
      <c r="H57" s="49">
        <f>'[1]Table 7'!G57/('[1]Table 1'!D57/1000)</f>
        <v>1.386654833878751</v>
      </c>
    </row>
    <row r="58" spans="1:8" ht="15" x14ac:dyDescent="0.25">
      <c r="A58" s="4" t="s">
        <v>105</v>
      </c>
      <c r="B58" s="4" t="s">
        <v>106</v>
      </c>
      <c r="C58" s="8">
        <f>'[1]Table 7'!C58/'[1]Table 7'!$F58</f>
        <v>0.7568617311952428</v>
      </c>
      <c r="D58" s="8">
        <f>'[1]Table 7'!D58/'[1]Table 7'!$F58</f>
        <v>2.1177203363438181E-2</v>
      </c>
      <c r="E58" s="8">
        <f>'[1]Table 7'!E58/'[1]Table 7'!$F58</f>
        <v>0.22196106544131905</v>
      </c>
      <c r="F58" s="48">
        <f>'[1]Table 7'!F58/'[1]Table 1'!D58</f>
        <v>2.7873263888888888</v>
      </c>
      <c r="G58" s="15">
        <f>'[1]Table 7'!J58/'[1]Table 1'!D58</f>
        <v>3.4406774109014675</v>
      </c>
      <c r="H58" s="49">
        <f>'[1]Table 7'!G58/('[1]Table 1'!D58/1000)</f>
        <v>4.0946016771488472</v>
      </c>
    </row>
    <row r="59" spans="1:8" ht="15" x14ac:dyDescent="0.25">
      <c r="A59" s="4" t="s">
        <v>107</v>
      </c>
      <c r="B59" s="4" t="s">
        <v>108</v>
      </c>
      <c r="C59" s="8">
        <f>'[1]Table 7'!C59/'[1]Table 7'!$F59</f>
        <v>0.6458524921831893</v>
      </c>
      <c r="D59" s="8">
        <f>'[1]Table 7'!D59/'[1]Table 7'!$F59</f>
        <v>5.9023191265236509E-2</v>
      </c>
      <c r="E59" s="8">
        <f>'[1]Table 7'!E59/'[1]Table 7'!$F59</f>
        <v>0.29512431655157423</v>
      </c>
      <c r="F59" s="48">
        <f>'[1]Table 7'!F59/'[1]Table 1'!D59</f>
        <v>3.5782577479956923</v>
      </c>
      <c r="G59" s="15">
        <f>'[1]Table 7'!J59/'[1]Table 1'!D59</f>
        <v>6.5495093933229631</v>
      </c>
      <c r="H59" s="49">
        <f>'[1]Table 7'!G59/('[1]Table 1'!D59/1000)</f>
        <v>3.8291252841928927</v>
      </c>
    </row>
    <row r="60" spans="1:8" ht="15" x14ac:dyDescent="0.25">
      <c r="A60" s="4" t="s">
        <v>109</v>
      </c>
      <c r="B60" s="4" t="s">
        <v>110</v>
      </c>
      <c r="C60" s="8">
        <f>'[1]Table 7'!C60/'[1]Table 7'!$F60</f>
        <v>0.54510490437919423</v>
      </c>
      <c r="D60" s="8">
        <f>'[1]Table 7'!D60/'[1]Table 7'!$F60</f>
        <v>6.0327312272884008E-2</v>
      </c>
      <c r="E60" s="8">
        <f>'[1]Table 7'!E60/'[1]Table 7'!$F60</f>
        <v>0.39456778334792181</v>
      </c>
      <c r="F60" s="48">
        <f>'[1]Table 7'!F60/'[1]Table 1'!D60</f>
        <v>0.87297911852287513</v>
      </c>
      <c r="G60" s="15">
        <f>'[1]Table 7'!J60/'[1]Table 1'!D60</f>
        <v>0.92493968036381657</v>
      </c>
      <c r="H60" s="49">
        <f>'[1]Table 7'!G60/('[1]Table 1'!D60/1000)</f>
        <v>0.98178601695896417</v>
      </c>
    </row>
    <row r="61" spans="1:8" ht="15" x14ac:dyDescent="0.25">
      <c r="A61" s="4" t="s">
        <v>111</v>
      </c>
      <c r="B61" s="4" t="s">
        <v>112</v>
      </c>
      <c r="C61" s="8">
        <f>'[1]Table 7'!C61/'[1]Table 7'!$F61</f>
        <v>0.64074273685923189</v>
      </c>
      <c r="D61" s="8">
        <f>'[1]Table 7'!D61/'[1]Table 7'!$F61</f>
        <v>3.9353664365104381E-2</v>
      </c>
      <c r="E61" s="8">
        <f>'[1]Table 7'!E61/'[1]Table 7'!$F61</f>
        <v>0.31990359877566377</v>
      </c>
      <c r="F61" s="48">
        <f>'[1]Table 7'!F61/'[1]Table 1'!D61</f>
        <v>2.1815781884331256</v>
      </c>
      <c r="G61" s="15">
        <f>'[1]Table 7'!J61/'[1]Table 1'!D61</f>
        <v>4.6603367571045098</v>
      </c>
      <c r="H61" s="49">
        <f>'[1]Table 7'!G61/('[1]Table 1'!D61/1000)</f>
        <v>2.2627947733877587</v>
      </c>
    </row>
    <row r="62" spans="1:8" ht="15" x14ac:dyDescent="0.25">
      <c r="A62" s="4" t="s">
        <v>113</v>
      </c>
      <c r="B62" s="4" t="s">
        <v>114</v>
      </c>
      <c r="C62" s="8">
        <f>'[1]Table 7'!C62/'[1]Table 7'!$F62</f>
        <v>0.46349072003861885</v>
      </c>
      <c r="D62" s="8">
        <f>'[1]Table 7'!D62/'[1]Table 7'!$F62</f>
        <v>5.1411367158718461E-2</v>
      </c>
      <c r="E62" s="8">
        <f>'[1]Table 7'!E62/'[1]Table 7'!$F62</f>
        <v>0.48509791280266268</v>
      </c>
      <c r="F62" s="48">
        <f>'[1]Table 7'!F62/'[1]Table 1'!D62</f>
        <v>1.2782657234778902</v>
      </c>
      <c r="G62" s="15">
        <f>'[1]Table 7'!J62/'[1]Table 1'!D62</f>
        <v>0.23002405334361775</v>
      </c>
      <c r="H62" s="49">
        <f>'[1]Table 7'!G62/('[1]Table 1'!D62/1000)</f>
        <v>1.348814078817834</v>
      </c>
    </row>
    <row r="63" spans="1:8" ht="15" x14ac:dyDescent="0.25">
      <c r="A63" s="4" t="s">
        <v>115</v>
      </c>
      <c r="B63" s="4" t="s">
        <v>116</v>
      </c>
      <c r="C63" s="8">
        <f>'[1]Table 7'!C63/'[1]Table 7'!$F63</f>
        <v>0.73345967152071279</v>
      </c>
      <c r="D63" s="8">
        <f>'[1]Table 7'!D63/'[1]Table 7'!$F63</f>
        <v>0</v>
      </c>
      <c r="E63" s="8">
        <f>'[1]Table 7'!E63/'[1]Table 7'!$F63</f>
        <v>0.26654032847928721</v>
      </c>
      <c r="F63" s="48">
        <f>'[1]Table 7'!F63/'[1]Table 1'!D63</f>
        <v>1.4662181924539339</v>
      </c>
      <c r="G63" s="15">
        <f>'[1]Table 7'!J63/'[1]Table 1'!D63</f>
        <v>9.5426050502096125</v>
      </c>
      <c r="H63" s="49">
        <f>'[1]Table 7'!G63/('[1]Table 1'!D63/1000)</f>
        <v>6.4346300087744961</v>
      </c>
    </row>
    <row r="64" spans="1:8" ht="15" x14ac:dyDescent="0.25">
      <c r="A64" s="4" t="s">
        <v>117</v>
      </c>
      <c r="B64" s="4" t="s">
        <v>118</v>
      </c>
      <c r="C64" s="8">
        <f>'[1]Table 7'!C64/'[1]Table 7'!$F64</f>
        <v>0.57674890434482806</v>
      </c>
      <c r="D64" s="8">
        <f>'[1]Table 7'!D64/'[1]Table 7'!$F64</f>
        <v>5.0423343919693948E-2</v>
      </c>
      <c r="E64" s="8">
        <f>'[1]Table 7'!E64/'[1]Table 7'!$F64</f>
        <v>0.372827751735478</v>
      </c>
      <c r="F64" s="48">
        <f>'[1]Table 7'!F64/'[1]Table 1'!D64</f>
        <v>1.2000461485825225</v>
      </c>
      <c r="G64" s="15">
        <f>'[1]Table 7'!J64/'[1]Table 1'!D64</f>
        <v>1.6736579116970742</v>
      </c>
      <c r="H64" s="49">
        <f>'[1]Table 7'!G64/('[1]Table 1'!D64/1000)</f>
        <v>2.5143020822558699</v>
      </c>
    </row>
    <row r="65" spans="1:8" ht="15" x14ac:dyDescent="0.25">
      <c r="A65" s="4" t="s">
        <v>119</v>
      </c>
      <c r="B65" s="4" t="s">
        <v>120</v>
      </c>
      <c r="C65" s="8">
        <f>'[1]Table 7'!C65/'[1]Table 7'!$F65</f>
        <v>0.59337052003705104</v>
      </c>
      <c r="D65" s="8">
        <f>'[1]Table 7'!D65/'[1]Table 7'!$F65</f>
        <v>5.1627087935018273E-2</v>
      </c>
      <c r="E65" s="8">
        <f>'[1]Table 7'!E65/'[1]Table 7'!$F65</f>
        <v>0.35500239202793077</v>
      </c>
      <c r="F65" s="48">
        <f>'[1]Table 7'!F65/'[1]Table 1'!D65</f>
        <v>2.4135364205871515</v>
      </c>
      <c r="G65" s="15">
        <f>'[1]Table 7'!J65/'[1]Table 1'!D65</f>
        <v>2.4141014617368874</v>
      </c>
      <c r="H65" s="49">
        <f>'[1]Table 7'!G65/('[1]Table 1'!D65/1000)</f>
        <v>2.1373295663923351</v>
      </c>
    </row>
    <row r="66" spans="1:8" ht="15.75" customHeight="1" thickBot="1" x14ac:dyDescent="0.3">
      <c r="A66" s="75" t="s">
        <v>168</v>
      </c>
      <c r="B66" s="76"/>
      <c r="C66" s="50">
        <f t="shared" ref="C66:H66" si="0">AVERAGE(C8:C65)</f>
        <v>0.61003172457965005</v>
      </c>
      <c r="D66" s="21">
        <f t="shared" si="0"/>
        <v>4.5672869467159413E-2</v>
      </c>
      <c r="E66" s="21">
        <f t="shared" si="0"/>
        <v>0.34429540595319053</v>
      </c>
      <c r="F66" s="51">
        <f t="shared" si="0"/>
        <v>1.7315614940762694</v>
      </c>
      <c r="G66" s="52">
        <f t="shared" si="0"/>
        <v>3.0260284318416066</v>
      </c>
      <c r="H66" s="53">
        <f t="shared" si="0"/>
        <v>2.3525674355991266</v>
      </c>
    </row>
    <row r="67" spans="1:8" ht="16.5" thickTop="1" thickBot="1" x14ac:dyDescent="0.3">
      <c r="A67" s="77" t="s">
        <v>121</v>
      </c>
      <c r="B67" s="78"/>
      <c r="C67" s="27"/>
      <c r="D67" s="27"/>
      <c r="E67" s="27"/>
      <c r="F67" s="54"/>
      <c r="G67" s="55"/>
      <c r="H67" s="56"/>
    </row>
    <row r="68" spans="1:8" thickTop="1" x14ac:dyDescent="0.25">
      <c r="A68" s="4" t="s">
        <v>122</v>
      </c>
      <c r="B68" s="4" t="s">
        <v>123</v>
      </c>
      <c r="C68" s="8">
        <f>'[1]Table 7'!C68/'[1]Table 7'!$F68</f>
        <v>0.61652227655675673</v>
      </c>
      <c r="D68" s="8">
        <f>'[1]Table 7'!D68/'[1]Table 7'!$F68</f>
        <v>3.5195766966289697E-2</v>
      </c>
      <c r="E68" s="8">
        <f>'[1]Table 7'!E68/'[1]Table 7'!$F68</f>
        <v>0.34828195647695359</v>
      </c>
      <c r="F68" s="48">
        <f>'[1]Table 7'!F68/'[1]Table 1'!D68</f>
        <v>2.3545315292315547</v>
      </c>
      <c r="G68" s="15">
        <f>'[1]Table 7'!J68/'[1]Table 1'!D68</f>
        <v>2.4988256318611182</v>
      </c>
      <c r="H68" s="49">
        <f>'[1]Table 7'!G68/('[1]Table 1'!D68/1000)</f>
        <v>1.5190196579014552</v>
      </c>
    </row>
    <row r="69" spans="1:8" ht="15" x14ac:dyDescent="0.25">
      <c r="A69" s="4" t="s">
        <v>124</v>
      </c>
      <c r="B69" s="4" t="s">
        <v>125</v>
      </c>
      <c r="C69" s="8">
        <f>'[1]Table 7'!C69/'[1]Table 7'!$F69</f>
        <v>0.78391912021043952</v>
      </c>
      <c r="D69" s="8">
        <f>'[1]Table 7'!D69/'[1]Table 7'!$F69</f>
        <v>5.6260894368205874E-2</v>
      </c>
      <c r="E69" s="8">
        <f>'[1]Table 7'!E69/'[1]Table 7'!$F69</f>
        <v>0.15981998542135456</v>
      </c>
      <c r="F69" s="48">
        <f>'[1]Table 7'!F69/'[1]Table 1'!D69</f>
        <v>3.0558622426249831</v>
      </c>
      <c r="G69" s="15">
        <f>'[1]Table 7'!J69/'[1]Table 1'!D69</f>
        <v>3.7917562515737888</v>
      </c>
      <c r="H69" s="49">
        <f>'[1]Table 7'!G69/('[1]Table 1'!D69/1000)</f>
        <v>1.2784008367714568</v>
      </c>
    </row>
    <row r="70" spans="1:8" ht="15" x14ac:dyDescent="0.25">
      <c r="A70" s="4" t="s">
        <v>126</v>
      </c>
      <c r="B70" s="4" t="s">
        <v>127</v>
      </c>
      <c r="C70" s="8">
        <f>'[1]Table 7'!C70/'[1]Table 7'!$F70</f>
        <v>0.64780999672085071</v>
      </c>
      <c r="D70" s="8">
        <f>'[1]Table 7'!D70/'[1]Table 7'!$F70</f>
        <v>6.3681079308567951E-2</v>
      </c>
      <c r="E70" s="8">
        <f>'[1]Table 7'!E70/'[1]Table 7'!$F70</f>
        <v>0.28850892397058137</v>
      </c>
      <c r="F70" s="48">
        <f>'[1]Table 7'!F70/'[1]Table 1'!D70</f>
        <v>1.420727567984879</v>
      </c>
      <c r="G70" s="15">
        <f>'[1]Table 7'!J70/'[1]Table 1'!D70</f>
        <v>1.3558773809682272</v>
      </c>
      <c r="H70" s="49">
        <f>'[1]Table 7'!G70/('[1]Table 1'!D70/1000)</f>
        <v>1.8568557243068404</v>
      </c>
    </row>
    <row r="71" spans="1:8" ht="15" x14ac:dyDescent="0.25">
      <c r="A71" s="4" t="s">
        <v>128</v>
      </c>
      <c r="B71" s="4" t="s">
        <v>129</v>
      </c>
      <c r="C71" s="8">
        <f>'[1]Table 7'!C71/'[1]Table 7'!$F71</f>
        <v>0.62583891428368943</v>
      </c>
      <c r="D71" s="8">
        <f>'[1]Table 7'!D71/'[1]Table 7'!$F71</f>
        <v>7.1294426136564969E-3</v>
      </c>
      <c r="E71" s="8">
        <f>'[1]Table 7'!E71/'[1]Table 7'!$F71</f>
        <v>0.36703164310265407</v>
      </c>
      <c r="F71" s="48">
        <f>'[1]Table 7'!F71/'[1]Table 1'!D71</f>
        <v>2.0896395462488524</v>
      </c>
      <c r="G71" s="15">
        <f>'[1]Table 7'!J71/'[1]Table 1'!D71</f>
        <v>2.8989870568373663</v>
      </c>
      <c r="H71" s="49">
        <f>'[1]Table 7'!G71/('[1]Table 1'!D71/1000)</f>
        <v>1.1106832923614609</v>
      </c>
    </row>
    <row r="72" spans="1:8" ht="15" x14ac:dyDescent="0.25">
      <c r="A72" s="4" t="s">
        <v>130</v>
      </c>
      <c r="B72" s="4" t="s">
        <v>131</v>
      </c>
      <c r="C72" s="8">
        <f>'[1]Table 7'!C72/'[1]Table 7'!$F72</f>
        <v>0.65862712815951652</v>
      </c>
      <c r="D72" s="8">
        <f>'[1]Table 7'!D72/'[1]Table 7'!$F72</f>
        <v>3.8680619949662209E-2</v>
      </c>
      <c r="E72" s="8">
        <f>'[1]Table 7'!E72/'[1]Table 7'!$F72</f>
        <v>0.30269225189082122</v>
      </c>
      <c r="F72" s="48">
        <f>'[1]Table 7'!F72/'[1]Table 1'!D72</f>
        <v>1.6954338607645703</v>
      </c>
      <c r="G72" s="15">
        <f>'[1]Table 7'!J72/'[1]Table 1'!D72</f>
        <v>1.049372483382975</v>
      </c>
      <c r="H72" s="49">
        <f>'[1]Table 7'!G72/('[1]Table 1'!D72/1000)</f>
        <v>2.1068730047538327</v>
      </c>
    </row>
    <row r="73" spans="1:8" ht="15" x14ac:dyDescent="0.25">
      <c r="A73" s="4" t="s">
        <v>132</v>
      </c>
      <c r="B73" s="4" t="s">
        <v>133</v>
      </c>
      <c r="C73" s="8">
        <f>'[1]Table 7'!C73/'[1]Table 7'!$F73</f>
        <v>0.65542736394347345</v>
      </c>
      <c r="D73" s="8">
        <f>'[1]Table 7'!D73/'[1]Table 7'!$F73</f>
        <v>3.8278718206111943E-2</v>
      </c>
      <c r="E73" s="8">
        <f>'[1]Table 7'!E73/'[1]Table 7'!$F73</f>
        <v>0.3062939178504146</v>
      </c>
      <c r="F73" s="48">
        <f>'[1]Table 7'!F73/'[1]Table 1'!D73</f>
        <v>1.9755951788026695</v>
      </c>
      <c r="G73" s="15">
        <f>'[1]Table 7'!J73/'[1]Table 1'!D73</f>
        <v>1.7866683570438924</v>
      </c>
      <c r="H73" s="49">
        <f>'[1]Table 7'!G73/('[1]Table 1'!D73/1000)</f>
        <v>1.0866710737215768</v>
      </c>
    </row>
    <row r="74" spans="1:8" ht="15" x14ac:dyDescent="0.25">
      <c r="A74" s="4" t="s">
        <v>134</v>
      </c>
      <c r="B74" s="4" t="s">
        <v>135</v>
      </c>
      <c r="C74" s="8">
        <f>'[1]Table 7'!C74/'[1]Table 7'!$F74</f>
        <v>0.62364277717555483</v>
      </c>
      <c r="D74" s="8">
        <f>'[1]Table 7'!D74/'[1]Table 7'!$F74</f>
        <v>2.5873864908570719E-2</v>
      </c>
      <c r="E74" s="8">
        <f>'[1]Table 7'!E74/'[1]Table 7'!$F74</f>
        <v>0.35048335791587437</v>
      </c>
      <c r="F74" s="48">
        <f>'[1]Table 7'!F74/'[1]Table 1'!D74</f>
        <v>2.4927683891116081</v>
      </c>
      <c r="G74" s="15">
        <f>'[1]Table 7'!J74/'[1]Table 1'!D74</f>
        <v>2.3302620213072274</v>
      </c>
      <c r="H74" s="49">
        <f>'[1]Table 7'!G74/('[1]Table 1'!D74/1000)</f>
        <v>5.4818489889034083</v>
      </c>
    </row>
    <row r="75" spans="1:8" ht="15" x14ac:dyDescent="0.25">
      <c r="A75" s="4" t="s">
        <v>136</v>
      </c>
      <c r="B75" s="4" t="s">
        <v>137</v>
      </c>
      <c r="C75" s="8">
        <f>'[1]Table 7'!C75/'[1]Table 7'!$F75</f>
        <v>0.69145778364116095</v>
      </c>
      <c r="D75" s="8">
        <f>'[1]Table 7'!D75/'[1]Table 7'!$F75</f>
        <v>3.6682058047493402E-2</v>
      </c>
      <c r="E75" s="8">
        <f>'[1]Table 7'!E75/'[1]Table 7'!$F75</f>
        <v>0.27186015831134563</v>
      </c>
      <c r="F75" s="48">
        <f>'[1]Table 7'!F75/'[1]Table 1'!D75</f>
        <v>3.2204614011981136</v>
      </c>
      <c r="G75" s="15">
        <f>'[1]Table 7'!J75/'[1]Table 1'!D75</f>
        <v>4.1584951353188595</v>
      </c>
      <c r="H75" s="49">
        <f>'[1]Table 7'!G75/('[1]Table 1'!D75/1000)</f>
        <v>5.8418659982155754</v>
      </c>
    </row>
    <row r="76" spans="1:8" ht="15" x14ac:dyDescent="0.25">
      <c r="A76" s="4" t="s">
        <v>138</v>
      </c>
      <c r="B76" s="4" t="s">
        <v>139</v>
      </c>
      <c r="C76" s="8">
        <f>'[1]Table 7'!C76/'[1]Table 7'!$F76</f>
        <v>0.67073557722820454</v>
      </c>
      <c r="D76" s="8">
        <f>'[1]Table 7'!D76/'[1]Table 7'!$F76</f>
        <v>5.880704055512069E-2</v>
      </c>
      <c r="E76" s="8">
        <f>'[1]Table 7'!E76/'[1]Table 7'!$F76</f>
        <v>0.27045738221667476</v>
      </c>
      <c r="F76" s="48">
        <f>'[1]Table 7'!F76/'[1]Table 1'!D76</f>
        <v>2.0873001854632163</v>
      </c>
      <c r="G76" s="15">
        <f>'[1]Table 7'!J76/'[1]Table 1'!D76</f>
        <v>2.1704826459418882</v>
      </c>
      <c r="H76" s="49">
        <f>'[1]Table 7'!G76/('[1]Table 1'!D76/1000)</f>
        <v>4.1177249845447319</v>
      </c>
    </row>
    <row r="77" spans="1:8" ht="15" x14ac:dyDescent="0.25">
      <c r="A77" s="4" t="s">
        <v>140</v>
      </c>
      <c r="B77" s="4" t="s">
        <v>141</v>
      </c>
      <c r="C77" s="8">
        <f>'[1]Table 7'!C77/'[1]Table 7'!$F77</f>
        <v>0.58443338835988512</v>
      </c>
      <c r="D77" s="8">
        <f>'[1]Table 7'!D77/'[1]Table 7'!$F77</f>
        <v>3.8056858231419972E-2</v>
      </c>
      <c r="E77" s="8">
        <f>'[1]Table 7'!E77/'[1]Table 7'!$F77</f>
        <v>0.37750975340869497</v>
      </c>
      <c r="F77" s="48">
        <f>'[1]Table 7'!F77/'[1]Table 1'!D77</f>
        <v>2.0649441793808716</v>
      </c>
      <c r="G77" s="15">
        <f>'[1]Table 7'!J77/'[1]Table 1'!D77</f>
        <v>1.1607091253295274</v>
      </c>
      <c r="H77" s="49">
        <f>'[1]Table 7'!G77/('[1]Table 1'!D77/1000)</f>
        <v>1.2502875071508188</v>
      </c>
    </row>
    <row r="78" spans="1:8" ht="15" x14ac:dyDescent="0.25">
      <c r="A78" s="4" t="s">
        <v>142</v>
      </c>
      <c r="B78" s="4" t="s">
        <v>143</v>
      </c>
      <c r="C78" s="8">
        <f>'[1]Table 7'!C78/'[1]Table 7'!$F78</f>
        <v>0.6833127741787911</v>
      </c>
      <c r="D78" s="8">
        <f>'[1]Table 7'!D78/'[1]Table 7'!$F78</f>
        <v>3.4171765609299819E-2</v>
      </c>
      <c r="E78" s="8">
        <f>'[1]Table 7'!E78/'[1]Table 7'!$F78</f>
        <v>0.28251546021190904</v>
      </c>
      <c r="F78" s="48">
        <f>'[1]Table 7'!F78/'[1]Table 1'!D78</f>
        <v>2.7144536100762817</v>
      </c>
      <c r="G78" s="15">
        <f>'[1]Table 7'!J78/'[1]Table 1'!D78</f>
        <v>4.6583732481816567</v>
      </c>
      <c r="H78" s="49">
        <f>'[1]Table 7'!G78/('[1]Table 1'!D78/1000)</f>
        <v>3.1266631186801495</v>
      </c>
    </row>
    <row r="79" spans="1:8" ht="15" x14ac:dyDescent="0.25">
      <c r="A79" s="4" t="s">
        <v>144</v>
      </c>
      <c r="B79" s="4" t="s">
        <v>145</v>
      </c>
      <c r="C79" s="8">
        <f>'[1]Table 7'!C79/'[1]Table 7'!$F79</f>
        <v>0.62098929818706861</v>
      </c>
      <c r="D79" s="8">
        <f>'[1]Table 7'!D79/'[1]Table 7'!$F79</f>
        <v>4.5741246749642334E-2</v>
      </c>
      <c r="E79" s="8">
        <f>'[1]Table 7'!E79/'[1]Table 7'!$F79</f>
        <v>0.33326945506328903</v>
      </c>
      <c r="F79" s="48">
        <f>'[1]Table 7'!F79/'[1]Table 1'!D79</f>
        <v>1.3125815866737791</v>
      </c>
      <c r="G79" s="15">
        <f>'[1]Table 7'!J79/'[1]Table 1'!D79</f>
        <v>0.85917001687028094</v>
      </c>
      <c r="H79" s="49">
        <f>'[1]Table 7'!G79/('[1]Table 1'!D79/1000)</f>
        <v>1.5829441025574305</v>
      </c>
    </row>
    <row r="80" spans="1:8" ht="16.5" customHeight="1" thickBot="1" x14ac:dyDescent="0.3">
      <c r="A80" s="75" t="s">
        <v>168</v>
      </c>
      <c r="B80" s="76"/>
      <c r="C80" s="50">
        <f t="shared" ref="C80:H80" si="1">AVERAGE(C68:C79)</f>
        <v>0.65522636655378264</v>
      </c>
      <c r="D80" s="50">
        <f t="shared" si="1"/>
        <v>3.9879946292836761E-2</v>
      </c>
      <c r="E80" s="21">
        <f t="shared" si="1"/>
        <v>0.30489368715338055</v>
      </c>
      <c r="F80" s="57">
        <f t="shared" si="1"/>
        <v>2.2070249397967818</v>
      </c>
      <c r="G80" s="57">
        <f t="shared" si="1"/>
        <v>2.393248279551401</v>
      </c>
      <c r="H80" s="53">
        <f t="shared" si="1"/>
        <v>2.5299865241557282</v>
      </c>
    </row>
    <row r="81" spans="1:11" ht="16.5" thickTop="1" thickBot="1" x14ac:dyDescent="0.3">
      <c r="A81" s="7"/>
      <c r="B81" s="6" t="s">
        <v>146</v>
      </c>
      <c r="C81" s="22"/>
      <c r="D81" s="22"/>
      <c r="E81" s="22"/>
      <c r="F81" s="58"/>
      <c r="G81" s="59"/>
      <c r="H81" s="60"/>
    </row>
    <row r="82" spans="1:11" thickTop="1" x14ac:dyDescent="0.25">
      <c r="A82" s="4" t="s">
        <v>147</v>
      </c>
      <c r="B82" s="4" t="s">
        <v>148</v>
      </c>
      <c r="C82" s="20">
        <f>'[1]Table 7'!C82/'[1]Table 7'!$F82</f>
        <v>0.48606872541782808</v>
      </c>
      <c r="D82" s="20">
        <f>'[1]Table 7'!D82/'[1]Table 7'!$F82</f>
        <v>5.2188570736060459E-2</v>
      </c>
      <c r="E82" s="20">
        <f>'[1]Table 7'!E82/'[1]Table 7'!$F82</f>
        <v>0.46174270384611149</v>
      </c>
      <c r="F82" s="61">
        <f>'[1]Table 7'!F82/'[1]Table 1'!D82</f>
        <v>3.0380734021722757</v>
      </c>
      <c r="G82" s="62">
        <f>'[1]Table 7'!J82/'[1]Table 1'!D82</f>
        <v>3.6407879102304488</v>
      </c>
      <c r="H82" s="49">
        <f>'[1]Table 7'!G82/('[1]Table 1'!D82/1000)</f>
        <v>2.6944253844995232</v>
      </c>
      <c r="K82" t="s">
        <v>182</v>
      </c>
    </row>
    <row r="83" spans="1:11" ht="15" x14ac:dyDescent="0.25">
      <c r="A83" s="4" t="s">
        <v>149</v>
      </c>
      <c r="B83" s="4" t="s">
        <v>150</v>
      </c>
      <c r="C83" s="20">
        <f>'[1]Table 7'!C83/'[1]Table 7'!$F83</f>
        <v>0.50462671817446769</v>
      </c>
      <c r="D83" s="20">
        <f>'[1]Table 7'!D83/'[1]Table 7'!$F83</f>
        <v>9.0048812625400529E-2</v>
      </c>
      <c r="E83" s="20">
        <f>'[1]Table 7'!E83/'[1]Table 7'!$F83</f>
        <v>0.40532446920013177</v>
      </c>
      <c r="F83" s="61">
        <f>'[1]Table 7'!F83/'[1]Table 1'!D83</f>
        <v>7.0837929571489182</v>
      </c>
      <c r="G83" s="62">
        <f>'[1]Table 7'!J83/'[1]Table 1'!D83</f>
        <v>44.573398387781076</v>
      </c>
      <c r="H83" s="49">
        <f>'[1]Table 7'!G83/('[1]Table 1'!D83/1000)</f>
        <v>19.092066185829442</v>
      </c>
    </row>
    <row r="84" spans="1:11" ht="15" x14ac:dyDescent="0.25">
      <c r="A84" s="4" t="s">
        <v>151</v>
      </c>
      <c r="B84" s="4" t="s">
        <v>152</v>
      </c>
      <c r="C84" s="20">
        <f>'[1]Table 7'!C84/'[1]Table 7'!$F84</f>
        <v>0.59459720720958231</v>
      </c>
      <c r="D84" s="20">
        <f>'[1]Table 7'!D84/'[1]Table 7'!$F84</f>
        <v>6.6664909089311289E-2</v>
      </c>
      <c r="E84" s="20">
        <f>'[1]Table 7'!E84/'[1]Table 7'!$F84</f>
        <v>0.33873788370110641</v>
      </c>
      <c r="F84" s="61">
        <f>'[1]Table 7'!F84/'[1]Table 1'!D84</f>
        <v>2.821547235308703</v>
      </c>
      <c r="G84" s="62">
        <f>'[1]Table 7'!J84/'[1]Table 1'!D84</f>
        <v>5.3820976940242993</v>
      </c>
      <c r="H84" s="49">
        <f>'[1]Table 7'!G84/('[1]Table 1'!D84/1000)</f>
        <v>8.6784031738160188</v>
      </c>
    </row>
    <row r="85" spans="1:11" ht="15" x14ac:dyDescent="0.25">
      <c r="A85" s="4" t="s">
        <v>153</v>
      </c>
      <c r="B85" s="4" t="s">
        <v>154</v>
      </c>
      <c r="C85" s="20">
        <f>'[1]Table 7'!C85/'[1]Table 7'!$F85</f>
        <v>0.66791978981531563</v>
      </c>
      <c r="D85" s="20">
        <f>'[1]Table 7'!D85/'[1]Table 7'!$F85</f>
        <v>2.2760992195348117E-2</v>
      </c>
      <c r="E85" s="20">
        <f>'[1]Table 7'!E85/'[1]Table 7'!$F85</f>
        <v>0.3093192179893362</v>
      </c>
      <c r="F85" s="61">
        <f>'[1]Table 7'!F85/'[1]Table 1'!D85</f>
        <v>2.3842950843835213</v>
      </c>
      <c r="G85" s="62">
        <f>'[1]Table 7'!J85/'[1]Table 1'!D85</f>
        <v>2.2445924533863955</v>
      </c>
      <c r="H85" s="49">
        <f>'[1]Table 7'!G85/('[1]Table 1'!D85/1000)</f>
        <v>6.9275554572923568</v>
      </c>
    </row>
    <row r="86" spans="1:11" ht="15" x14ac:dyDescent="0.25">
      <c r="A86" s="4" t="s">
        <v>155</v>
      </c>
      <c r="B86" s="4" t="s">
        <v>156</v>
      </c>
      <c r="C86" s="20">
        <f>'[1]Table 7'!C86/'[1]Table 7'!$F86</f>
        <v>0.55215565269563727</v>
      </c>
      <c r="D86" s="20">
        <f>'[1]Table 7'!D86/'[1]Table 7'!$F86</f>
        <v>4.3948744321590814E-2</v>
      </c>
      <c r="E86" s="20">
        <f>'[1]Table 7'!E86/'[1]Table 7'!$F86</f>
        <v>0.40389560298277194</v>
      </c>
      <c r="F86" s="61">
        <f>'[1]Table 7'!F86/'[1]Table 1'!D86</f>
        <v>4.3893905191873586</v>
      </c>
      <c r="G86" s="62">
        <f>'[1]Table 7'!J86/'[1]Table 1'!D86</f>
        <v>19.758653122648607</v>
      </c>
      <c r="H86" s="49">
        <f>'[1]Table 7'!G86/('[1]Table 1'!D86/1000)</f>
        <v>7.7125658389766745</v>
      </c>
    </row>
    <row r="87" spans="1:11" ht="15" x14ac:dyDescent="0.25">
      <c r="A87" s="4" t="s">
        <v>157</v>
      </c>
      <c r="B87" s="4" t="s">
        <v>158</v>
      </c>
      <c r="C87" s="20">
        <f>'[1]Table 7'!C87/'[1]Table 7'!$F87</f>
        <v>0.50906152889993783</v>
      </c>
      <c r="D87" s="20">
        <f>'[1]Table 7'!D87/'[1]Table 7'!$F87</f>
        <v>8.3281541330018652E-2</v>
      </c>
      <c r="E87" s="20">
        <f>'[1]Table 7'!E87/'[1]Table 7'!$F87</f>
        <v>0.40765692977004353</v>
      </c>
      <c r="F87" s="61">
        <f>'[1]Table 7'!F87/'[1]Table 1'!D87</f>
        <v>3.3160671594625044</v>
      </c>
      <c r="G87" s="62">
        <f>'[1]Table 7'!J87/'[1]Table 1'!D87</f>
        <v>5.9654035338407851</v>
      </c>
      <c r="H87" s="49">
        <f>'[1]Table 7'!G87/('[1]Table 1'!D87/1000)</f>
        <v>4.8088813168091011</v>
      </c>
    </row>
    <row r="88" spans="1:11" ht="15" x14ac:dyDescent="0.25">
      <c r="A88" s="4" t="s">
        <v>159</v>
      </c>
      <c r="B88" s="4" t="s">
        <v>160</v>
      </c>
      <c r="C88" s="20">
        <f>'[1]Table 7'!C88/'[1]Table 7'!$F88</f>
        <v>0.50860242831309743</v>
      </c>
      <c r="D88" s="20">
        <f>'[1]Table 7'!D88/'[1]Table 7'!$F88</f>
        <v>5.1872901059157837E-2</v>
      </c>
      <c r="E88" s="20">
        <f>'[1]Table 7'!E88/'[1]Table 7'!$F88</f>
        <v>0.43952467062774475</v>
      </c>
      <c r="F88" s="61">
        <f>'[1]Table 7'!F88/'[1]Table 1'!D88</f>
        <v>3.6299699924981246</v>
      </c>
      <c r="G88" s="62">
        <f>'[1]Table 7'!J88/'[1]Table 1'!D88</f>
        <v>36.713615903975992</v>
      </c>
      <c r="H88" s="49">
        <f>'[1]Table 7'!G88/('[1]Table 1'!D88/1000)</f>
        <v>6.5641410352588148</v>
      </c>
    </row>
    <row r="89" spans="1:11" ht="15" x14ac:dyDescent="0.25">
      <c r="A89" s="4" t="s">
        <v>161</v>
      </c>
      <c r="B89" s="4" t="s">
        <v>162</v>
      </c>
      <c r="C89" s="20">
        <f>'[1]Table 7'!C89/'[1]Table 7'!$F89</f>
        <v>0.55052245595654936</v>
      </c>
      <c r="D89" s="20">
        <f>'[1]Table 7'!D89/'[1]Table 7'!$F89</f>
        <v>8.9051859612362491E-2</v>
      </c>
      <c r="E89" s="20">
        <f>'[1]Table 7'!E89/'[1]Table 7'!$F89</f>
        <v>0.36042568443108819</v>
      </c>
      <c r="F89" s="61">
        <f>'[1]Table 7'!F89/'[1]Table 1'!D89</f>
        <v>2.3564838877338876</v>
      </c>
      <c r="G89" s="62">
        <f>'[1]Table 7'!J89/'[1]Table 1'!D89</f>
        <v>12.742788461538462</v>
      </c>
      <c r="H89" s="49">
        <f>'[1]Table 7'!G89/('[1]Table 1'!D89/1000)</f>
        <v>2.9885654885654889</v>
      </c>
    </row>
    <row r="90" spans="1:11" ht="15" x14ac:dyDescent="0.25">
      <c r="A90" s="4" t="s">
        <v>163</v>
      </c>
      <c r="B90" s="4" t="s">
        <v>164</v>
      </c>
      <c r="C90" s="20">
        <f>'[1]Table 7'!C90/'[1]Table 7'!$F90</f>
        <v>0.66759531235805347</v>
      </c>
      <c r="D90" s="20">
        <f>'[1]Table 7'!D90/'[1]Table 7'!$F90</f>
        <v>4.3575689670835478E-2</v>
      </c>
      <c r="E90" s="20">
        <f>'[1]Table 7'!E90/'[1]Table 7'!$F90</f>
        <v>0.28882899797111106</v>
      </c>
      <c r="F90" s="61">
        <f>'[1]Table 7'!F90/'[1]Table 1'!D90</f>
        <v>4.9621337340345608</v>
      </c>
      <c r="G90" s="62">
        <f>'[1]Table 7'!J90/'[1]Table 1'!D90</f>
        <v>16.348084147257701</v>
      </c>
      <c r="H90" s="49">
        <f>'[1]Table 7'!G90/('[1]Table 1'!D90/1000)</f>
        <v>8.9406461307287746</v>
      </c>
    </row>
    <row r="91" spans="1:11" ht="15" x14ac:dyDescent="0.25">
      <c r="A91" s="4" t="s">
        <v>165</v>
      </c>
      <c r="B91" s="4" t="s">
        <v>166</v>
      </c>
      <c r="C91" s="20">
        <f>'[1]Table 7'!C91/'[1]Table 7'!$F91</f>
        <v>0.67475352975550906</v>
      </c>
      <c r="D91" s="20">
        <f>'[1]Table 7'!D91/'[1]Table 7'!$F91</f>
        <v>4.708854078304963E-2</v>
      </c>
      <c r="E91" s="20">
        <f>'[1]Table 7'!E91/'[1]Table 7'!$F91</f>
        <v>0.2781579294614413</v>
      </c>
      <c r="F91" s="61">
        <f>'[1]Table 7'!F91/'[1]Table 1'!D91</f>
        <v>5.5012962770921909</v>
      </c>
      <c r="G91" s="62">
        <f>'[1]Table 7'!J91/'[1]Table 1'!D91</f>
        <v>21.883853572539667</v>
      </c>
      <c r="H91" s="49">
        <f>'[1]Table 7'!G91/('[1]Table 1'!D91/1000)</f>
        <v>5.1851083687649071</v>
      </c>
    </row>
    <row r="92" spans="1:11" ht="17.25" customHeight="1" x14ac:dyDescent="0.25">
      <c r="A92" s="79" t="s">
        <v>168</v>
      </c>
      <c r="B92" s="80"/>
      <c r="C92" s="63">
        <f t="shared" ref="C92:H92" si="2">AVERAGE(C82:C91)</f>
        <v>0.57159033485959776</v>
      </c>
      <c r="D92" s="63">
        <f t="shared" si="2"/>
        <v>5.9048256142313529E-2</v>
      </c>
      <c r="E92" s="23">
        <f t="shared" si="2"/>
        <v>0.36936140899808867</v>
      </c>
      <c r="F92" s="64">
        <f t="shared" si="2"/>
        <v>3.9483050249022043</v>
      </c>
      <c r="G92" s="64">
        <f>AVERAGE(G82:G91)</f>
        <v>16.925327518722344</v>
      </c>
      <c r="H92" s="65">
        <f t="shared" si="2"/>
        <v>7.3592358380541096</v>
      </c>
    </row>
    <row r="93" spans="1:11" ht="16.5" thickBot="1" x14ac:dyDescent="0.3">
      <c r="A93" s="16"/>
      <c r="B93" s="66"/>
      <c r="C93" s="67"/>
      <c r="D93" s="67"/>
      <c r="E93" s="67"/>
      <c r="F93" s="68"/>
      <c r="G93" s="69"/>
      <c r="H93" s="70"/>
    </row>
    <row r="94" spans="1:11" ht="17.25" customHeight="1" thickTop="1" x14ac:dyDescent="0.25">
      <c r="A94" s="81" t="s">
        <v>169</v>
      </c>
      <c r="B94" s="82"/>
      <c r="C94" s="24">
        <f t="shared" ref="C94:H94" si="3">AVERAGE(C82:C91,C68:C79,C8:C65)</f>
        <v>0.61200574716076339</v>
      </c>
      <c r="D94" s="24">
        <f t="shared" si="3"/>
        <v>4.6475854325405283E-2</v>
      </c>
      <c r="E94" s="24">
        <f t="shared" si="3"/>
        <v>0.34151839851383131</v>
      </c>
      <c r="F94" s="71">
        <f t="shared" si="3"/>
        <v>2.0799739522875873</v>
      </c>
      <c r="G94" s="71">
        <f t="shared" si="3"/>
        <v>4.6685237948581682</v>
      </c>
      <c r="H94" s="72">
        <f t="shared" si="3"/>
        <v>3.005013849189492</v>
      </c>
    </row>
    <row r="96" spans="1:11" ht="15" x14ac:dyDescent="0.25">
      <c r="C96" s="28"/>
      <c r="D96" s="28"/>
      <c r="E96" s="28"/>
      <c r="F96" s="73"/>
      <c r="G96" s="73"/>
      <c r="H96" s="73"/>
    </row>
  </sheetData>
  <mergeCells count="6">
    <mergeCell ref="B4:B6"/>
    <mergeCell ref="A66:B66"/>
    <mergeCell ref="A67:B67"/>
    <mergeCell ref="A80:B80"/>
    <mergeCell ref="A92:B92"/>
    <mergeCell ref="A94:B9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Amanda</dc:creator>
  <cp:lastModifiedBy>Johnson, Amanda</cp:lastModifiedBy>
  <dcterms:created xsi:type="dcterms:W3CDTF">2016-06-30T19:56:06Z</dcterms:created>
  <dcterms:modified xsi:type="dcterms:W3CDTF">2017-04-25T15:11:53Z</dcterms:modified>
</cp:coreProperties>
</file>