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Sheet1" sheetId="1" r:id="rId1"/>
  </sheets>
  <definedNames/>
  <calcPr fullCalcOnLoad="1"/>
</workbook>
</file>

<file path=xl/sharedStrings.xml><?xml version="1.0" encoding="utf-8"?>
<sst xmlns="http://schemas.openxmlformats.org/spreadsheetml/2006/main" count="53" uniqueCount="46">
  <si>
    <t>slope</t>
  </si>
  <si>
    <t>intercept</t>
  </si>
  <si>
    <t>% Recovery</t>
  </si>
  <si>
    <t>For the curve to pass…</t>
  </si>
  <si>
    <t>Meter Program #:</t>
  </si>
  <si>
    <r>
      <t>Date:</t>
    </r>
    <r>
      <rPr>
        <b/>
        <u val="single"/>
        <sz val="10"/>
        <rFont val="Arial"/>
        <family val="2"/>
      </rPr>
      <t xml:space="preserve">          </t>
    </r>
  </si>
  <si>
    <t>Std Pass/Fail</t>
  </si>
  <si>
    <t>Gel/Sealed Liquid Standard Manufacturer:</t>
  </si>
  <si>
    <t>Lot #:</t>
  </si>
  <si>
    <t>Comments:</t>
  </si>
  <si>
    <t>If Commercial Field lab, list facilities and/or permit numbers the meter will be used for.</t>
  </si>
  <si>
    <t>Std 1</t>
  </si>
  <si>
    <t>Std 2</t>
  </si>
  <si>
    <t>Std 3</t>
  </si>
  <si>
    <t>Std 4</t>
  </si>
  <si>
    <t>Std 5</t>
  </si>
  <si>
    <t>Blank</t>
  </si>
  <si>
    <t>N/A</t>
  </si>
  <si>
    <t>Powder DPD/Buffer Lot #</t>
  </si>
  <si>
    <t>Liquid  DPD Lot #</t>
  </si>
  <si>
    <t>Liquid  Buffer Lot #</t>
  </si>
  <si>
    <t>Exp. Date:</t>
  </si>
  <si>
    <t>Stock Standard ID:</t>
  </si>
  <si>
    <t xml:space="preserve">               and…</t>
  </si>
  <si>
    <t>?</t>
  </si>
  <si>
    <t>Document traceability info for the stock standard used to make the curve.</t>
  </si>
  <si>
    <r>
      <t xml:space="preserve">     The observed </t>
    </r>
    <r>
      <rPr>
        <b/>
        <sz val="10"/>
        <rFont val="Arial"/>
        <family val="2"/>
      </rPr>
      <t>Blank</t>
    </r>
    <r>
      <rPr>
        <sz val="10"/>
        <rFont val="Arial"/>
        <family val="2"/>
      </rPr>
      <t xml:space="preserve"> value </t>
    </r>
    <r>
      <rPr>
        <b/>
        <sz val="10"/>
        <rFont val="Arial"/>
        <family val="2"/>
      </rPr>
      <t>must not exceed 50% of the concentration of the lowest standard</t>
    </r>
    <r>
      <rPr>
        <sz val="10"/>
        <rFont val="Arial"/>
        <family val="2"/>
      </rPr>
      <t xml:space="preserve">. </t>
    </r>
  </si>
  <si>
    <t xml:space="preserve"> of meter owner</t>
  </si>
  <si>
    <r>
      <t xml:space="preserve">Standard concentrations </t>
    </r>
    <r>
      <rPr>
        <sz val="10"/>
        <rFont val="Arial"/>
        <family val="2"/>
      </rPr>
      <t xml:space="preserve">must have a </t>
    </r>
    <r>
      <rPr>
        <b/>
        <sz val="10"/>
        <rFont val="Arial"/>
        <family val="2"/>
      </rPr>
      <t>%  Recovery</t>
    </r>
    <r>
      <rPr>
        <sz val="10"/>
        <rFont val="Arial"/>
        <family val="2"/>
      </rPr>
      <t xml:space="preserve"> </t>
    </r>
    <r>
      <rPr>
        <b/>
        <sz val="10"/>
        <rFont val="Arial"/>
        <family val="2"/>
      </rPr>
      <t>between 90 - 110 %.</t>
    </r>
  </si>
  <si>
    <t>Actual, mg/L</t>
  </si>
  <si>
    <t>Observed, mg/L</t>
  </si>
  <si>
    <t>mg/L</t>
  </si>
  <si>
    <t>Value</t>
  </si>
  <si>
    <t>Analyst and Lab Name:</t>
  </si>
  <si>
    <t>Lab That Owns Meter:</t>
  </si>
  <si>
    <t>Meter Serial #:</t>
  </si>
  <si>
    <t>Chlorine Meter Factory-Set Calibration Curve Verification (Regular Level)</t>
  </si>
  <si>
    <t>Not intended for use with a user-generated curve.</t>
  </si>
  <si>
    <t>NC WW/GW Certification #:</t>
  </si>
  <si>
    <t xml:space="preserve">Gel/Sealed Liquid Standard Assigned* Concentration  = </t>
  </si>
  <si>
    <t>*After verifying the curve, zero with the blank gel and read the standard gel. Repeat that process at least two more times and average the results. The average will the assigned value.</t>
  </si>
  <si>
    <r>
      <rPr>
        <b/>
        <i/>
        <u val="single"/>
        <sz val="10"/>
        <rFont val="Arial"/>
        <family val="2"/>
      </rPr>
      <t>Instructions:</t>
    </r>
    <r>
      <rPr>
        <sz val="10"/>
        <rFont val="Arial"/>
        <family val="2"/>
      </rPr>
      <t xml:space="preserve">  Fill in the information above.  Enter the actual concentrations of the standards in your curve in cells
A24 through A28.  Enter the values that you observe on the meter in cells B23 through B28.  The </t>
    </r>
    <r>
      <rPr>
        <b/>
        <sz val="10"/>
        <rFont val="Arial"/>
        <family val="2"/>
      </rPr>
      <t>% Recovery</t>
    </r>
    <r>
      <rPr>
        <sz val="10"/>
        <rFont val="Arial"/>
        <family val="2"/>
      </rPr>
      <t xml:space="preserve"> will be automatically calulated.</t>
    </r>
  </si>
  <si>
    <t>List standards in order of concentration from lowest to highest.</t>
  </si>
  <si>
    <t>Check here if standards were filtered</t>
  </si>
  <si>
    <t>(Required if routine Compliance Samples are filtered)</t>
  </si>
  <si>
    <t>Revision 03/27/2018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</si>
</sst>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s>
  <fonts count="50">
    <font>
      <sz val="10"/>
      <name val="Arial"/>
      <family val="0"/>
    </font>
    <font>
      <sz val="11"/>
      <color indexed="8"/>
      <name val="Calibri"/>
      <family val="2"/>
    </font>
    <font>
      <b/>
      <sz val="10"/>
      <name val="Arial"/>
      <family val="2"/>
    </font>
    <font>
      <b/>
      <u val="single"/>
      <sz val="10"/>
      <name val="Arial"/>
      <family val="2"/>
    </font>
    <font>
      <b/>
      <i/>
      <u val="single"/>
      <sz val="10"/>
      <name val="Arial"/>
      <family val="2"/>
    </font>
    <font>
      <sz val="9"/>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b/>
      <sz val="10"/>
      <color indexed="10"/>
      <name val="Arial"/>
      <family val="2"/>
    </font>
    <font>
      <b/>
      <sz val="12"/>
      <color indexed="10"/>
      <name val="Arial"/>
      <family val="2"/>
    </font>
    <font>
      <b/>
      <i/>
      <sz val="10"/>
      <color indexed="10"/>
      <name val="Arial"/>
      <family val="2"/>
    </font>
    <font>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0"/>
      <color rgb="FFFF0000"/>
      <name val="Arial"/>
      <family val="2"/>
    </font>
    <font>
      <b/>
      <sz val="12"/>
      <color rgb="FFFF0000"/>
      <name val="Arial"/>
      <family val="2"/>
    </font>
    <font>
      <b/>
      <i/>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style="medium"/>
    </border>
    <border>
      <left>
        <color indexed="63"/>
      </left>
      <right>
        <color indexed="63"/>
      </right>
      <top>
        <color indexed="63"/>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5">
    <xf numFmtId="0" fontId="0" fillId="0" borderId="0" xfId="0" applyAlignment="1">
      <alignment/>
    </xf>
    <xf numFmtId="0" fontId="0" fillId="0" borderId="0" xfId="0" applyAlignment="1">
      <alignment horizontal="center"/>
    </xf>
    <xf numFmtId="164" fontId="0" fillId="0" borderId="0" xfId="0" applyNumberFormat="1" applyAlignment="1" applyProtection="1">
      <alignment horizontal="center"/>
      <protection/>
    </xf>
    <xf numFmtId="0" fontId="2" fillId="0" borderId="0" xfId="0" applyFont="1" applyFill="1" applyAlignment="1" applyProtection="1">
      <alignment horizontal="left"/>
      <protection/>
    </xf>
    <xf numFmtId="0" fontId="0" fillId="0" borderId="0" xfId="0" applyFill="1" applyAlignment="1" applyProtection="1">
      <alignment horizontal="center"/>
      <protection/>
    </xf>
    <xf numFmtId="0" fontId="0" fillId="0" borderId="0" xfId="0" applyAlignment="1" applyProtection="1">
      <alignment/>
      <protection/>
    </xf>
    <xf numFmtId="0" fontId="2" fillId="0" borderId="0" xfId="0" applyFont="1" applyAlignment="1" applyProtection="1">
      <alignment horizontal="right"/>
      <protection/>
    </xf>
    <xf numFmtId="0" fontId="2" fillId="0" borderId="0" xfId="0" applyFont="1" applyAlignment="1" applyProtection="1">
      <alignment horizontal="right"/>
      <protection locked="0"/>
    </xf>
    <xf numFmtId="0" fontId="2" fillId="0" borderId="0" xfId="0" applyFont="1" applyAlignment="1" applyProtection="1">
      <alignment horizontal="center"/>
      <protection/>
    </xf>
    <xf numFmtId="0" fontId="2" fillId="0" borderId="10" xfId="0" applyFont="1" applyBorder="1" applyAlignment="1" applyProtection="1">
      <alignment horizontal="center"/>
      <protection/>
    </xf>
    <xf numFmtId="0" fontId="0" fillId="0" borderId="0" xfId="0" applyFont="1" applyAlignment="1">
      <alignment horizontal="left"/>
    </xf>
    <xf numFmtId="1" fontId="0" fillId="0" borderId="0" xfId="0" applyNumberFormat="1" applyFont="1" applyFill="1" applyAlignment="1" applyProtection="1">
      <alignment horizontal="center"/>
      <protection/>
    </xf>
    <xf numFmtId="14" fontId="0" fillId="0" borderId="10" xfId="0" applyNumberFormat="1" applyBorder="1" applyAlignment="1" applyProtection="1">
      <alignment horizontal="center"/>
      <protection locked="0"/>
    </xf>
    <xf numFmtId="0" fontId="2" fillId="0" borderId="0" xfId="0" applyFont="1" applyBorder="1" applyAlignment="1">
      <alignment horizontal="right"/>
    </xf>
    <xf numFmtId="0" fontId="0" fillId="0" borderId="10" xfId="0" applyFont="1" applyBorder="1" applyAlignment="1" applyProtection="1">
      <alignment horizontal="center"/>
      <protection locked="0"/>
    </xf>
    <xf numFmtId="0" fontId="0" fillId="0" borderId="0" xfId="0" applyFont="1" applyAlignment="1" applyProtection="1">
      <alignment horizontal="left" wrapText="1"/>
      <protection/>
    </xf>
    <xf numFmtId="0" fontId="2" fillId="0" borderId="0" xfId="0" applyFont="1" applyAlignment="1">
      <alignment horizontal="right"/>
    </xf>
    <xf numFmtId="0" fontId="0" fillId="0" borderId="0" xfId="0" applyFont="1" applyAlignment="1" applyProtection="1">
      <alignment horizontal="left"/>
      <protection/>
    </xf>
    <xf numFmtId="0" fontId="2" fillId="0" borderId="0" xfId="0" applyFont="1" applyBorder="1" applyAlignment="1" applyProtection="1">
      <alignment horizontal="center"/>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protection locked="0"/>
    </xf>
    <xf numFmtId="0" fontId="0" fillId="0" borderId="10" xfId="0" applyFont="1" applyBorder="1" applyAlignment="1" applyProtection="1">
      <alignment/>
      <protection locked="0"/>
    </xf>
    <xf numFmtId="0" fontId="0" fillId="0" borderId="0" xfId="0" applyBorder="1" applyAlignment="1" applyProtection="1">
      <alignment/>
      <protection locked="0"/>
    </xf>
    <xf numFmtId="0" fontId="0" fillId="0" borderId="0" xfId="0" applyFont="1" applyFill="1" applyAlignment="1" applyProtection="1">
      <alignment horizontal="center" wrapText="1"/>
      <protection/>
    </xf>
    <xf numFmtId="0" fontId="46" fillId="0" borderId="0" xfId="0" applyFont="1" applyBorder="1" applyAlignment="1" applyProtection="1">
      <alignment horizontal="center"/>
      <protection/>
    </xf>
    <xf numFmtId="1" fontId="46" fillId="0" borderId="0" xfId="0" applyNumberFormat="1" applyFont="1" applyFill="1" applyAlignment="1" applyProtection="1">
      <alignment horizontal="center"/>
      <protection/>
    </xf>
    <xf numFmtId="0" fontId="47" fillId="0" borderId="10" xfId="0" applyFont="1" applyBorder="1" applyAlignment="1" applyProtection="1">
      <alignment horizontal="center"/>
      <protection locked="0"/>
    </xf>
    <xf numFmtId="0" fontId="48" fillId="0" borderId="0" xfId="0" applyFont="1" applyFill="1" applyAlignment="1" applyProtection="1">
      <alignment horizontal="center"/>
      <protection/>
    </xf>
    <xf numFmtId="0" fontId="47" fillId="0" borderId="0" xfId="0" applyFont="1" applyAlignment="1" applyProtection="1">
      <alignment horizontal="center"/>
      <protection/>
    </xf>
    <xf numFmtId="0" fontId="47" fillId="0" borderId="0" xfId="0" applyFont="1" applyAlignment="1" applyProtection="1">
      <alignment horizontal="left"/>
      <protection/>
    </xf>
    <xf numFmtId="2" fontId="0" fillId="0" borderId="0" xfId="0" applyNumberFormat="1" applyFont="1" applyBorder="1" applyAlignment="1" applyProtection="1">
      <alignment horizontal="center"/>
      <protection locked="0"/>
    </xf>
    <xf numFmtId="2" fontId="0" fillId="0" borderId="0" xfId="0" applyNumberFormat="1" applyFont="1" applyAlignment="1" applyProtection="1">
      <alignment horizontal="center"/>
      <protection locked="0"/>
    </xf>
    <xf numFmtId="2" fontId="0" fillId="0" borderId="0" xfId="0" applyNumberFormat="1" applyFont="1" applyFill="1" applyAlignment="1" applyProtection="1">
      <alignment horizontal="center"/>
      <protection locked="0"/>
    </xf>
    <xf numFmtId="2" fontId="5" fillId="0" borderId="0" xfId="0" applyNumberFormat="1" applyFont="1" applyAlignment="1" applyProtection="1">
      <alignment horizontal="center"/>
      <protection locked="0"/>
    </xf>
    <xf numFmtId="0" fontId="2" fillId="0" borderId="0" xfId="0" applyFont="1" applyAlignment="1">
      <alignment horizontal="center"/>
    </xf>
    <xf numFmtId="0" fontId="0" fillId="0" borderId="11" xfId="0" applyBorder="1" applyAlignment="1" applyProtection="1">
      <alignment horizontal="center"/>
      <protection locked="0"/>
    </xf>
    <xf numFmtId="0" fontId="2" fillId="0" borderId="0" xfId="0" applyFont="1" applyAlignment="1" applyProtection="1">
      <alignment horizontal="left"/>
      <protection/>
    </xf>
    <xf numFmtId="0" fontId="47" fillId="0" borderId="0" xfId="0" applyFont="1" applyBorder="1" applyAlignment="1">
      <alignment horizontal="center"/>
    </xf>
    <xf numFmtId="0" fontId="6" fillId="0" borderId="0" xfId="0" applyFont="1" applyAlignment="1">
      <alignment horizontal="center"/>
    </xf>
    <xf numFmtId="0" fontId="2" fillId="0" borderId="0" xfId="0" applyFont="1" applyAlignment="1">
      <alignment horizontal="left" wrapText="1"/>
    </xf>
    <xf numFmtId="0" fontId="47" fillId="0" borderId="0" xfId="0" applyFont="1" applyAlignment="1" applyProtection="1">
      <alignment horizontal="center"/>
      <protection/>
    </xf>
    <xf numFmtId="0" fontId="0" fillId="0" borderId="0" xfId="0" applyFont="1" applyAlignment="1" applyProtection="1">
      <alignment horizontal="left" wrapText="1"/>
      <protection/>
    </xf>
    <xf numFmtId="0" fontId="0" fillId="0" borderId="0" xfId="0" applyFont="1" applyFill="1" applyAlignment="1" applyProtection="1">
      <alignment horizontal="center" wrapText="1"/>
      <protection/>
    </xf>
    <xf numFmtId="0" fontId="0" fillId="0" borderId="0" xfId="0" applyAlignment="1">
      <alignment horizontal="center"/>
    </xf>
    <xf numFmtId="0" fontId="2" fillId="0" borderId="0" xfId="0" applyFont="1" applyAlignment="1">
      <alignment horizontal="right"/>
    </xf>
    <xf numFmtId="0" fontId="0" fillId="0" borderId="0" xfId="0" applyFont="1" applyAlignment="1" applyProtection="1">
      <alignment horizontal="left"/>
      <protection/>
    </xf>
    <xf numFmtId="0" fontId="49" fillId="0" borderId="10" xfId="0" applyFont="1" applyBorder="1" applyAlignment="1" applyProtection="1">
      <alignment horizontal="left"/>
      <protection locked="0"/>
    </xf>
    <xf numFmtId="0" fontId="2" fillId="0" borderId="0" xfId="0" applyFont="1" applyAlignment="1">
      <alignment horizontal="left" wrapText="1"/>
    </xf>
    <xf numFmtId="0" fontId="0" fillId="0" borderId="10" xfId="0" applyFont="1" applyBorder="1" applyAlignment="1" applyProtection="1">
      <alignment horizontal="center"/>
      <protection locked="0"/>
    </xf>
    <xf numFmtId="0" fontId="2" fillId="0" borderId="10" xfId="0" applyFont="1" applyBorder="1" applyAlignment="1" applyProtection="1">
      <alignment horizontal="center"/>
      <protection/>
    </xf>
    <xf numFmtId="0" fontId="2" fillId="0" borderId="0" xfId="0" applyFont="1" applyAlignment="1">
      <alignment horizontal="center"/>
    </xf>
    <xf numFmtId="0" fontId="0" fillId="0" borderId="10" xfId="0" applyFont="1" applyBorder="1" applyAlignment="1" applyProtection="1">
      <alignment horizontal="left"/>
      <protection locked="0"/>
    </xf>
    <xf numFmtId="0" fontId="47" fillId="0" borderId="0" xfId="0" applyFont="1" applyBorder="1" applyAlignment="1">
      <alignment horizontal="center"/>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Total Residual Chlorine</a:t>
            </a:r>
          </a:p>
        </c:rich>
      </c:tx>
      <c:layout>
        <c:manualLayout>
          <c:xMode val="factor"/>
          <c:yMode val="factor"/>
          <c:x val="0.02075"/>
          <c:y val="0.00725"/>
        </c:manualLayout>
      </c:layout>
      <c:spPr>
        <a:noFill/>
        <a:ln w="3175">
          <a:noFill/>
        </a:ln>
      </c:spPr>
    </c:title>
    <c:plotArea>
      <c:layout>
        <c:manualLayout>
          <c:xMode val="edge"/>
          <c:yMode val="edge"/>
          <c:x val="0.08325"/>
          <c:y val="0.09375"/>
          <c:w val="0.88525"/>
          <c:h val="0.831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linear"/>
            <c:dispEq val="0"/>
            <c:dispRSqr val="0"/>
          </c:trendline>
          <c:xVal>
            <c:strRef>
              <c:f>Sheet1!$A$24:$A$28</c:f>
              <c:strCache/>
            </c:strRef>
          </c:xVal>
          <c:yVal>
            <c:numRef>
              <c:f>Sheet1!$B$24:$B$28</c:f>
              <c:numCache/>
            </c:numRef>
          </c:yVal>
          <c:smooth val="0"/>
        </c:ser>
        <c:axId val="19939379"/>
        <c:axId val="45236684"/>
      </c:scatterChart>
      <c:valAx>
        <c:axId val="1993937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Actual (mg/L)</a:t>
                </a:r>
              </a:p>
            </c:rich>
          </c:tx>
          <c:layout>
            <c:manualLayout>
              <c:xMode val="factor"/>
              <c:yMode val="factor"/>
              <c:x val="-0.00425"/>
              <c:y val="-0.0062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45236684"/>
        <c:crosses val="autoZero"/>
        <c:crossBetween val="midCat"/>
        <c:dispUnits/>
      </c:valAx>
      <c:valAx>
        <c:axId val="45236684"/>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Observed (mg/L)</a:t>
                </a:r>
              </a:p>
            </c:rich>
          </c:tx>
          <c:layout>
            <c:manualLayout>
              <c:xMode val="factor"/>
              <c:yMode val="factor"/>
              <c:x val="-0.00975"/>
              <c:y val="-0.02775"/>
            </c:manualLayout>
          </c:layout>
          <c:overlay val="0"/>
          <c:spPr>
            <a:noFill/>
            <a:ln w="3175">
              <a:noFill/>
            </a:ln>
          </c:spPr>
        </c:title>
        <c:delete val="0"/>
        <c:numFmt formatCode="General" sourceLinked="1"/>
        <c:majorTickMark val="out"/>
        <c:minorTickMark val="none"/>
        <c:tickLblPos val="nextTo"/>
        <c:spPr>
          <a:ln w="3175">
            <a:solidFill>
              <a:srgbClr val="000000"/>
            </a:solidFill>
          </a:ln>
        </c:spPr>
        <c:crossAx val="19939379"/>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30</xdr:row>
      <xdr:rowOff>123825</xdr:rowOff>
    </xdr:from>
    <xdr:to>
      <xdr:col>6</xdr:col>
      <xdr:colOff>438150</xdr:colOff>
      <xdr:row>47</xdr:row>
      <xdr:rowOff>76200</xdr:rowOff>
    </xdr:to>
    <xdr:graphicFrame>
      <xdr:nvGraphicFramePr>
        <xdr:cNvPr id="1" name="Chart 1"/>
        <xdr:cNvGraphicFramePr/>
      </xdr:nvGraphicFramePr>
      <xdr:xfrm>
        <a:off x="57150" y="5010150"/>
        <a:ext cx="6515100" cy="27146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58"/>
  <sheetViews>
    <sheetView tabSelected="1" zoomScaleSheetLayoutView="100" workbookViewId="0" topLeftCell="A16">
      <selection activeCell="C30" sqref="C30"/>
    </sheetView>
  </sheetViews>
  <sheetFormatPr defaultColWidth="9.140625" defaultRowHeight="12.75"/>
  <cols>
    <col min="1" max="1" width="21.421875" style="1" customWidth="1"/>
    <col min="2" max="2" width="14.00390625" style="1" customWidth="1"/>
    <col min="3" max="3" width="13.28125" style="1" customWidth="1"/>
    <col min="4" max="4" width="16.00390625" style="1" customWidth="1"/>
    <col min="5" max="5" width="17.421875" style="1" customWidth="1"/>
    <col min="6" max="6" width="9.8515625" style="1" customWidth="1"/>
  </cols>
  <sheetData>
    <row r="1" spans="1:7" ht="12.75">
      <c r="A1" s="50" t="s">
        <v>36</v>
      </c>
      <c r="B1" s="43"/>
      <c r="C1" s="43"/>
      <c r="D1" s="43"/>
      <c r="E1" s="43"/>
      <c r="F1" s="43"/>
      <c r="G1" s="43"/>
    </row>
    <row r="2" spans="1:7" ht="12.75" customHeight="1">
      <c r="A2" s="52" t="s">
        <v>37</v>
      </c>
      <c r="B2" s="52"/>
      <c r="C2" s="52"/>
      <c r="D2" s="52"/>
      <c r="E2" s="52"/>
      <c r="F2" s="52"/>
      <c r="G2" s="52"/>
    </row>
    <row r="3" spans="1:7" ht="12.75" customHeight="1">
      <c r="A3" s="37"/>
      <c r="B3" s="37"/>
      <c r="C3" s="37"/>
      <c r="D3" s="37"/>
      <c r="E3" s="37"/>
      <c r="F3" s="37"/>
      <c r="G3" s="37"/>
    </row>
    <row r="4" spans="1:7" ht="13.5" thickBot="1">
      <c r="A4" s="7" t="s">
        <v>5</v>
      </c>
      <c r="B4" s="12"/>
      <c r="C4" s="12"/>
      <c r="D4" s="44" t="s">
        <v>38</v>
      </c>
      <c r="E4" s="44"/>
      <c r="F4" s="48" t="s">
        <v>27</v>
      </c>
      <c r="G4" s="48"/>
    </row>
    <row r="5" spans="1:7" ht="13.5" thickBot="1">
      <c r="A5" s="7" t="s">
        <v>33</v>
      </c>
      <c r="B5" s="48"/>
      <c r="C5" s="48"/>
      <c r="D5" s="48"/>
      <c r="E5" s="36" t="s">
        <v>4</v>
      </c>
      <c r="F5" s="35"/>
      <c r="G5" s="35"/>
    </row>
    <row r="6" spans="1:7" ht="13.5" thickBot="1">
      <c r="A6" s="6" t="s">
        <v>34</v>
      </c>
      <c r="B6" s="48"/>
      <c r="C6" s="48"/>
      <c r="D6" s="48"/>
      <c r="E6" s="34" t="s">
        <v>35</v>
      </c>
      <c r="F6" s="53"/>
      <c r="G6" s="53"/>
    </row>
    <row r="7" spans="1:7" ht="21" customHeight="1" thickBot="1">
      <c r="A7" s="6" t="s">
        <v>9</v>
      </c>
      <c r="B7" s="51" t="s">
        <v>10</v>
      </c>
      <c r="C7" s="51"/>
      <c r="D7" s="51"/>
      <c r="E7" s="51"/>
      <c r="F7" s="51"/>
      <c r="G7" s="51"/>
    </row>
    <row r="8" spans="1:7" ht="18.75" customHeight="1" thickBot="1">
      <c r="A8" s="49"/>
      <c r="B8" s="49"/>
      <c r="C8" s="49"/>
      <c r="D8" s="49"/>
      <c r="E8" s="49"/>
      <c r="F8" s="49"/>
      <c r="G8" s="49"/>
    </row>
    <row r="9" spans="1:7" ht="5.25" customHeight="1">
      <c r="A9" s="8"/>
      <c r="B9" s="20"/>
      <c r="C9" s="20"/>
      <c r="D9" s="20"/>
      <c r="E9" s="20"/>
      <c r="F9" s="20"/>
      <c r="G9" s="20"/>
    </row>
    <row r="10" spans="1:7" ht="12.75">
      <c r="A10" s="41" t="s">
        <v>41</v>
      </c>
      <c r="B10" s="41"/>
      <c r="C10" s="41"/>
      <c r="D10" s="41"/>
      <c r="E10" s="41"/>
      <c r="F10" s="41"/>
      <c r="G10" s="41"/>
    </row>
    <row r="11" spans="1:7" ht="12.75">
      <c r="A11" s="41"/>
      <c r="B11" s="41"/>
      <c r="C11" s="41"/>
      <c r="D11" s="41"/>
      <c r="E11" s="41"/>
      <c r="F11" s="41"/>
      <c r="G11" s="41"/>
    </row>
    <row r="12" spans="1:7" ht="12.75">
      <c r="A12" s="41"/>
      <c r="B12" s="41"/>
      <c r="C12" s="41"/>
      <c r="D12" s="41"/>
      <c r="E12" s="41"/>
      <c r="F12" s="41"/>
      <c r="G12" s="41"/>
    </row>
    <row r="13" spans="1:7" ht="4.5" customHeight="1">
      <c r="A13" s="15"/>
      <c r="B13" s="15"/>
      <c r="C13" s="15"/>
      <c r="D13" s="15"/>
      <c r="E13" s="15"/>
      <c r="F13" s="15"/>
      <c r="G13" s="15"/>
    </row>
    <row r="14" spans="1:7" ht="12.75">
      <c r="A14" s="3" t="s">
        <v>3</v>
      </c>
      <c r="B14" s="4"/>
      <c r="C14" s="4"/>
      <c r="D14" s="4"/>
      <c r="E14" s="4"/>
      <c r="F14" s="4"/>
      <c r="G14" s="5"/>
    </row>
    <row r="15" spans="1:7" ht="12.75">
      <c r="A15" s="42" t="s">
        <v>26</v>
      </c>
      <c r="B15" s="42"/>
      <c r="C15" s="42"/>
      <c r="D15" s="43"/>
      <c r="E15" s="43"/>
      <c r="F15" s="43"/>
      <c r="G15" s="43"/>
    </row>
    <row r="16" spans="1:7" ht="9" customHeight="1">
      <c r="A16" s="23"/>
      <c r="B16" s="23"/>
      <c r="C16" s="23"/>
      <c r="G16" s="1"/>
    </row>
    <row r="17" spans="1:8" ht="15.75">
      <c r="A17" s="27" t="s">
        <v>23</v>
      </c>
      <c r="B17" s="45" t="s">
        <v>28</v>
      </c>
      <c r="C17" s="45"/>
      <c r="D17" s="45"/>
      <c r="E17" s="45"/>
      <c r="F17" s="45"/>
      <c r="G17" s="45"/>
      <c r="H17" s="45"/>
    </row>
    <row r="18" spans="1:7" ht="9" customHeight="1">
      <c r="A18" s="45"/>
      <c r="B18" s="45"/>
      <c r="C18" s="45"/>
      <c r="D18" s="45"/>
      <c r="E18" s="45"/>
      <c r="F18" s="45"/>
      <c r="G18" s="45"/>
    </row>
    <row r="19" spans="1:7" ht="15" customHeight="1" thickBot="1">
      <c r="A19" s="6" t="s">
        <v>22</v>
      </c>
      <c r="B19" s="46" t="s">
        <v>25</v>
      </c>
      <c r="C19" s="46"/>
      <c r="D19" s="46"/>
      <c r="E19" s="46"/>
      <c r="F19" s="46"/>
      <c r="G19" s="17"/>
    </row>
    <row r="20" spans="1:7" ht="5.25" customHeight="1">
      <c r="A20" s="40"/>
      <c r="B20" s="40"/>
      <c r="C20" s="40"/>
      <c r="D20" s="40"/>
      <c r="E20" s="40"/>
      <c r="F20" s="40"/>
      <c r="G20" s="40"/>
    </row>
    <row r="21" spans="1:7" ht="15.75" customHeight="1">
      <c r="A21" s="29" t="s">
        <v>42</v>
      </c>
      <c r="B21" s="28"/>
      <c r="C21" s="28"/>
      <c r="D21" s="28"/>
      <c r="E21" s="28"/>
      <c r="F21" s="28"/>
      <c r="G21" s="28"/>
    </row>
    <row r="22" spans="1:7" ht="20.25" customHeight="1" thickBot="1">
      <c r="A22" s="9" t="s">
        <v>29</v>
      </c>
      <c r="B22" s="9" t="s">
        <v>30</v>
      </c>
      <c r="C22" s="9" t="s">
        <v>2</v>
      </c>
      <c r="D22" s="9" t="s">
        <v>6</v>
      </c>
      <c r="E22" s="9" t="s">
        <v>0</v>
      </c>
      <c r="F22" s="9" t="s">
        <v>1</v>
      </c>
      <c r="G22" s="5"/>
    </row>
    <row r="23" spans="1:7" ht="12.75">
      <c r="A23" s="19" t="s">
        <v>16</v>
      </c>
      <c r="B23" s="30" t="s">
        <v>32</v>
      </c>
      <c r="C23" s="19" t="s">
        <v>17</v>
      </c>
      <c r="D23" s="24" t="e">
        <f>IF(B23&lt;0.5*A24,"Passed",IF(B23&gt;0.5*A24,"Failed","Passed"))</f>
        <v>#VALUE!</v>
      </c>
      <c r="E23" s="18"/>
      <c r="F23" s="18"/>
      <c r="G23" s="5"/>
    </row>
    <row r="24" spans="1:6" ht="12.75">
      <c r="A24" s="31" t="s">
        <v>11</v>
      </c>
      <c r="B24" s="30" t="s">
        <v>32</v>
      </c>
      <c r="C24" s="11" t="e">
        <f>(B24/A24)*100</f>
        <v>#VALUE!</v>
      </c>
      <c r="D24" s="25" t="e">
        <f>IF(C24&lt;89.5,"Failed",IF(C24&gt;110.4,"Failed","Passed"))</f>
        <v>#VALUE!</v>
      </c>
      <c r="E24" s="2" t="e">
        <f>SLOPE(B24:B28,A24:A28)</f>
        <v>#DIV/0!</v>
      </c>
      <c r="F24" s="2" t="e">
        <f>INTERCEPT(B24:B28,A24:A28)</f>
        <v>#DIV/0!</v>
      </c>
    </row>
    <row r="25" spans="1:6" ht="12.75">
      <c r="A25" s="33" t="s">
        <v>12</v>
      </c>
      <c r="B25" s="30" t="s">
        <v>32</v>
      </c>
      <c r="C25" s="11" t="e">
        <f>(B25/A25)*100</f>
        <v>#VALUE!</v>
      </c>
      <c r="D25" s="25" t="e">
        <f>IF(C25&lt;89.5,"Failed",IF(C25&gt;110.4,"Failed","Passed"))</f>
        <v>#VALUE!</v>
      </c>
      <c r="E25" s="2"/>
      <c r="F25" s="2"/>
    </row>
    <row r="26" spans="1:6" ht="12.75">
      <c r="A26" s="31" t="s">
        <v>13</v>
      </c>
      <c r="B26" s="30" t="s">
        <v>32</v>
      </c>
      <c r="C26" s="11" t="e">
        <f>(B26/A26)*100</f>
        <v>#VALUE!</v>
      </c>
      <c r="D26" s="25" t="e">
        <f>IF(C26&lt;89.5,"Failed",IF(C26&gt;110.4,"Failed","Passed"))</f>
        <v>#VALUE!</v>
      </c>
      <c r="E26" s="2"/>
      <c r="F26" s="2"/>
    </row>
    <row r="27" spans="1:6" ht="12.75">
      <c r="A27" s="31" t="s">
        <v>14</v>
      </c>
      <c r="B27" s="30" t="s">
        <v>32</v>
      </c>
      <c r="C27" s="11" t="e">
        <f>(B27/A27)*100</f>
        <v>#VALUE!</v>
      </c>
      <c r="D27" s="25" t="e">
        <f>IF(C27&lt;89.5,"Failed",IF(C27&gt;110.4,"Failed","Passed"))</f>
        <v>#VALUE!</v>
      </c>
      <c r="E27" s="2"/>
      <c r="F27" s="2"/>
    </row>
    <row r="28" spans="1:6" ht="12.75">
      <c r="A28" s="32" t="s">
        <v>15</v>
      </c>
      <c r="B28" s="30" t="s">
        <v>32</v>
      </c>
      <c r="C28" s="11" t="e">
        <f>(B28/A28)*100</f>
        <v>#VALUE!</v>
      </c>
      <c r="D28" s="25" t="e">
        <f>IF(C28&lt;89.5,"Failed",IF(C28&gt;110.4,"Failed","Passed"))</f>
        <v>#VALUE!</v>
      </c>
      <c r="E28" s="2"/>
      <c r="F28" s="2"/>
    </row>
    <row r="30" spans="2:4" ht="13.5" thickBot="1">
      <c r="B30" s="16" t="s">
        <v>43</v>
      </c>
      <c r="C30" s="54"/>
      <c r="D30" s="10" t="s">
        <v>44</v>
      </c>
    </row>
    <row r="31" ht="13.5" thickTop="1"/>
    <row r="49" spans="1:6" ht="13.5" thickBot="1">
      <c r="A49" s="44" t="s">
        <v>39</v>
      </c>
      <c r="B49" s="44"/>
      <c r="C49" s="44"/>
      <c r="D49" s="44"/>
      <c r="E49" s="26" t="s">
        <v>24</v>
      </c>
      <c r="F49" s="10" t="s">
        <v>31</v>
      </c>
    </row>
    <row r="50" spans="1:7" ht="27" customHeight="1">
      <c r="A50" s="47" t="s">
        <v>40</v>
      </c>
      <c r="B50" s="47"/>
      <c r="C50" s="47"/>
      <c r="D50" s="47"/>
      <c r="E50" s="47"/>
      <c r="F50" s="47"/>
      <c r="G50" s="47"/>
    </row>
    <row r="51" spans="1:7" ht="15.75" customHeight="1">
      <c r="A51" s="39"/>
      <c r="B51" s="39"/>
      <c r="C51" s="39"/>
      <c r="D51" s="39"/>
      <c r="E51" s="39"/>
      <c r="F51" s="39"/>
      <c r="G51" s="39"/>
    </row>
    <row r="52" spans="1:7" ht="13.5" thickBot="1">
      <c r="A52" s="44" t="s">
        <v>7</v>
      </c>
      <c r="B52" s="44"/>
      <c r="C52" s="44"/>
      <c r="D52" s="14"/>
      <c r="E52" s="13" t="s">
        <v>8</v>
      </c>
      <c r="F52" s="21"/>
      <c r="G52" s="22"/>
    </row>
    <row r="54" spans="1:6" ht="13.5" thickBot="1">
      <c r="A54" s="44" t="s">
        <v>18</v>
      </c>
      <c r="B54" s="44"/>
      <c r="C54" s="14"/>
      <c r="D54" s="14"/>
      <c r="E54" s="16" t="s">
        <v>21</v>
      </c>
      <c r="F54" s="14"/>
    </row>
    <row r="56" spans="2:6" ht="13.5" thickBot="1">
      <c r="B56" s="16" t="s">
        <v>19</v>
      </c>
      <c r="C56" s="14"/>
      <c r="D56" s="14"/>
      <c r="E56" s="16" t="s">
        <v>21</v>
      </c>
      <c r="F56" s="14"/>
    </row>
    <row r="57" spans="2:6" ht="24" customHeight="1" thickBot="1">
      <c r="B57" s="16" t="s">
        <v>20</v>
      </c>
      <c r="C57" s="14"/>
      <c r="D57" s="14"/>
      <c r="E57" s="16" t="s">
        <v>21</v>
      </c>
      <c r="F57" s="14"/>
    </row>
    <row r="58" ht="12.75">
      <c r="A58" s="38" t="s">
        <v>45</v>
      </c>
    </row>
  </sheetData>
  <sheetProtection password="C5ED" sheet="1" objects="1" scenarios="1" selectLockedCells="1"/>
  <mergeCells count="19">
    <mergeCell ref="D4:E4"/>
    <mergeCell ref="F4:G4"/>
    <mergeCell ref="B5:D5"/>
    <mergeCell ref="B6:D6"/>
    <mergeCell ref="A8:G8"/>
    <mergeCell ref="A1:G1"/>
    <mergeCell ref="B7:G7"/>
    <mergeCell ref="A2:G2"/>
    <mergeCell ref="F6:G6"/>
    <mergeCell ref="A20:G20"/>
    <mergeCell ref="A10:G12"/>
    <mergeCell ref="A15:G15"/>
    <mergeCell ref="A54:B54"/>
    <mergeCell ref="A49:D49"/>
    <mergeCell ref="B17:H17"/>
    <mergeCell ref="B19:F19"/>
    <mergeCell ref="A52:C52"/>
    <mergeCell ref="A18:G18"/>
    <mergeCell ref="A50:G50"/>
  </mergeCells>
  <printOptions/>
  <pageMargins left="0.5" right="0.25" top="0.25" bottom="0.25" header="0.3" footer="0.3"/>
  <pageSetup horizontalDpi="600" verticalDpi="600"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NC DENR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Staff</dc:creator>
  <cp:keywords/>
  <dc:description/>
  <cp:lastModifiedBy>Crawford, Todd</cp:lastModifiedBy>
  <cp:lastPrinted>2018-03-27T13:14:32Z</cp:lastPrinted>
  <dcterms:created xsi:type="dcterms:W3CDTF">2002-07-01T19:13:13Z</dcterms:created>
  <dcterms:modified xsi:type="dcterms:W3CDTF">2018-03-27T13:21:48Z</dcterms:modified>
  <cp:category/>
  <cp:version/>
  <cp:contentType/>
  <cp:contentStatus/>
</cp:coreProperties>
</file>