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50" windowHeight="6060" activeTab="0"/>
  </bookViews>
  <sheets>
    <sheet name="Figure 28.2 - Figure 28.4" sheetId="1" r:id="rId1"/>
  </sheets>
  <externalReferences>
    <externalReference r:id="rId4"/>
  </externalReferences>
  <definedNames>
    <definedName name="_xlnm.Print_Area" localSheetId="0">'Figure 28.2 - Figure 28.4'!$A$1:$V$47</definedName>
  </definedNames>
  <calcPr fullCalcOnLoad="1"/>
</workbook>
</file>

<file path=xl/sharedStrings.xml><?xml version="1.0" encoding="utf-8"?>
<sst xmlns="http://schemas.openxmlformats.org/spreadsheetml/2006/main" count="55" uniqueCount="24">
  <si>
    <t>Refunds</t>
  </si>
  <si>
    <t>Gross sales and use tax collections</t>
  </si>
  <si>
    <t>State</t>
  </si>
  <si>
    <t>sales and</t>
  </si>
  <si>
    <t>use tax</t>
  </si>
  <si>
    <t>gross</t>
  </si>
  <si>
    <t>collections</t>
  </si>
  <si>
    <t>[$]</t>
  </si>
  <si>
    <t xml:space="preserve">General Fund Portion of State Sales and Use Tax Collections 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</si>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</sst>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</numFmts>
  <fonts count="4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7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5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0" fontId="1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70" fontId="2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 quotePrefix="1">
      <alignment horizontal="left"/>
    </xf>
    <xf numFmtId="167" fontId="2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7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Border="1" applyAlignment="1">
      <alignment horizontal="right"/>
    </xf>
    <xf numFmtId="16" fontId="2" fillId="33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28.4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Year-Over-Year % Change in Gross Collections and Refunds</a:t>
            </a:r>
          </a:p>
        </c:rich>
      </c:tx>
      <c:layout>
        <c:manualLayout>
          <c:xMode val="factor"/>
          <c:yMode val="factor"/>
          <c:x val="0.02475"/>
          <c:y val="0.00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075"/>
          <c:w val="0.966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28.2 - Figure 28.4'!$A$38</c:f>
              <c:strCache>
                <c:ptCount val="1"/>
                <c:pt idx="0">
                  <c:v>Gross sales and use tax collections</c:v>
                </c:pt>
              </c:strCache>
            </c:strRef>
          </c:tx>
          <c:spPr>
            <a:solidFill>
              <a:srgbClr val="40315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28.2 - Figure 28.4'!$B$37:$P$37</c:f>
              <c:strCache/>
            </c:strRef>
          </c:cat>
          <c:val>
            <c:numRef>
              <c:f>'Figure 28.2 - Figure 28.4'!$B$38:$P$38</c:f>
              <c:numCache/>
            </c:numRef>
          </c:val>
        </c:ser>
        <c:ser>
          <c:idx val="1"/>
          <c:order val="1"/>
          <c:tx>
            <c:strRef>
              <c:f>'Figure 28.2 - Figure 28.4'!$A$39</c:f>
              <c:strCache>
                <c:ptCount val="1"/>
                <c:pt idx="0">
                  <c:v>Refunds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28.2 - Figure 28.4'!$B$37:$P$37</c:f>
              <c:strCache/>
            </c:strRef>
          </c:cat>
          <c:val>
            <c:numRef>
              <c:f>'Figure 28.2 - Figure 28.4'!$B$39:$P$39</c:f>
              <c:numCache/>
            </c:numRef>
          </c:val>
        </c:ser>
        <c:gapWidth val="30"/>
        <c:axId val="62923461"/>
        <c:axId val="29440238"/>
      </c:barChart>
      <c:catAx>
        <c:axId val="6292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6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440238"/>
        <c:crosses val="autoZero"/>
        <c:auto val="0"/>
        <c:lblOffset val="100"/>
        <c:tickLblSkip val="1"/>
        <c:noMultiLvlLbl val="0"/>
      </c:catAx>
      <c:valAx>
        <c:axId val="29440238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292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25"/>
          <c:y val="0.655"/>
          <c:w val="0.37375"/>
          <c:h val="0.05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Figure 28.2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75" b="1" i="0" u="none" baseline="0">
                <a:solidFill>
                  <a:srgbClr val="000000"/>
                </a:solidFill>
              </a:rPr>
              <a:t> 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State Sales and Use Tax Refunds Issued Per $1 Collection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(Refunds issued in a given fiscal year may be associated with tax liability for a preceding year.) </a:t>
            </a:r>
          </a:p>
        </c:rich>
      </c:tx>
      <c:layout>
        <c:manualLayout>
          <c:xMode val="factor"/>
          <c:yMode val="factor"/>
          <c:x val="0"/>
          <c:y val="0.024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"/>
          <c:y val="0.19325"/>
          <c:w val="0.998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3152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28.2 - Figure 28.4'!$B$8:$B$22</c:f>
              <c:strCache/>
            </c:strRef>
          </c:cat>
          <c:val>
            <c:numRef>
              <c:f>'Figure 28.2 - Figure 28.4'!$C$8:$C$22</c:f>
              <c:numCache/>
            </c:numRef>
          </c:val>
        </c:ser>
        <c:gapWidth val="70"/>
        <c:axId val="63635551"/>
        <c:axId val="35849048"/>
      </c:barChart>
      <c:catAx>
        <c:axId val="6363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32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63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Figure 28.3  State Sales and Use Tax Collections: General Fund Portion as % of Gross Collections</a:t>
            </a:r>
          </a:p>
        </c:rich>
      </c:tx>
      <c:layout>
        <c:manualLayout>
          <c:xMode val="factor"/>
          <c:yMode val="factor"/>
          <c:x val="-0.0255"/>
          <c:y val="0.021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925"/>
          <c:w val="0.99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28.2 - Figure 28.4'!$P$6:$P$20</c:f>
              <c:strCache/>
            </c:strRef>
          </c:cat>
          <c:val>
            <c:numRef>
              <c:f>'Figure 28.2 - Figure 28.4'!$Q$6:$Q$20</c:f>
              <c:numCache/>
            </c:numRef>
          </c:val>
        </c:ser>
        <c:gapWidth val="70"/>
        <c:axId val="54205977"/>
        <c:axId val="18091746"/>
      </c:barChart>
      <c:catAx>
        <c:axId val="5420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6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4205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22</xdr:col>
      <xdr:colOff>9525</xdr:colOff>
      <xdr:row>46</xdr:row>
      <xdr:rowOff>133350</xdr:rowOff>
    </xdr:to>
    <xdr:graphicFrame>
      <xdr:nvGraphicFramePr>
        <xdr:cNvPr id="1" name="Chart 1030"/>
        <xdr:cNvGraphicFramePr/>
      </xdr:nvGraphicFramePr>
      <xdr:xfrm>
        <a:off x="9525" y="3667125"/>
        <a:ext cx="933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19050</xdr:rowOff>
    </xdr:from>
    <xdr:to>
      <xdr:col>14</xdr:col>
      <xdr:colOff>142875</xdr:colOff>
      <xdr:row>22</xdr:row>
      <xdr:rowOff>95250</xdr:rowOff>
    </xdr:to>
    <xdr:graphicFrame>
      <xdr:nvGraphicFramePr>
        <xdr:cNvPr id="2" name="Chart 1038"/>
        <xdr:cNvGraphicFramePr/>
      </xdr:nvGraphicFramePr>
      <xdr:xfrm>
        <a:off x="38100" y="19050"/>
        <a:ext cx="5067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0</xdr:row>
      <xdr:rowOff>0</xdr:rowOff>
    </xdr:from>
    <xdr:to>
      <xdr:col>21</xdr:col>
      <xdr:colOff>600075</xdr:colOff>
      <xdr:row>22</xdr:row>
      <xdr:rowOff>95250</xdr:rowOff>
    </xdr:to>
    <xdr:graphicFrame>
      <xdr:nvGraphicFramePr>
        <xdr:cNvPr id="3" name="Chart 1038"/>
        <xdr:cNvGraphicFramePr/>
      </xdr:nvGraphicFramePr>
      <xdr:xfrm>
        <a:off x="5143500" y="0"/>
        <a:ext cx="41814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8.%20State%20Sales%20and%20Use%20Tax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Sales and Use Tax Col"/>
    </sheetNames>
    <sheetDataSet>
      <sheetData sheetId="0">
        <row r="24">
          <cell r="N24">
            <v>0.15043740211227577</v>
          </cell>
          <cell r="O24">
            <v>-0.23264375249896652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9.140625" style="3" customWidth="1"/>
    <col min="2" max="2" width="7.140625" style="3" customWidth="1"/>
    <col min="3" max="3" width="7.7109375" style="3" customWidth="1"/>
    <col min="4" max="4" width="7.00390625" style="3" customWidth="1"/>
    <col min="5" max="5" width="5.57421875" style="3" customWidth="1"/>
    <col min="6" max="6" width="4.8515625" style="3" customWidth="1"/>
    <col min="7" max="7" width="6.57421875" style="3" customWidth="1"/>
    <col min="8" max="8" width="5.140625" style="3" customWidth="1"/>
    <col min="9" max="9" width="3.57421875" style="3" customWidth="1"/>
    <col min="10" max="10" width="3.421875" style="3" customWidth="1"/>
    <col min="11" max="11" width="3.140625" style="3" customWidth="1"/>
    <col min="12" max="12" width="4.140625" style="3" customWidth="1"/>
    <col min="13" max="13" width="3.00390625" style="3" customWidth="1"/>
    <col min="14" max="15" width="4.00390625" style="3" customWidth="1"/>
    <col min="16" max="16" width="3.28125" style="3" customWidth="1"/>
    <col min="17" max="18" width="9.140625" style="3" customWidth="1"/>
    <col min="19" max="20" width="10.8515625" style="3" bestFit="1" customWidth="1"/>
    <col min="21" max="16384" width="9.140625" style="3" customWidth="1"/>
  </cols>
  <sheetData>
    <row r="1" spans="2:6" ht="12.75">
      <c r="B1" s="8"/>
      <c r="C1" s="8"/>
      <c r="D1" s="1"/>
      <c r="E1" s="1"/>
      <c r="F1" s="1"/>
    </row>
    <row r="2" spans="2:6" ht="12.75">
      <c r="B2" s="8"/>
      <c r="C2" s="8"/>
      <c r="D2" s="1"/>
      <c r="E2" s="1"/>
      <c r="F2" s="9" t="s">
        <v>2</v>
      </c>
    </row>
    <row r="3" spans="2:6" ht="12.75">
      <c r="B3" s="8"/>
      <c r="C3" s="8"/>
      <c r="D3" s="1"/>
      <c r="E3" s="1"/>
      <c r="F3" s="9" t="s">
        <v>3</v>
      </c>
    </row>
    <row r="4" spans="2:21" ht="12.75">
      <c r="B4" s="8"/>
      <c r="C4" s="8"/>
      <c r="D4" s="1"/>
      <c r="E4" s="1"/>
      <c r="F4" s="9" t="s">
        <v>4</v>
      </c>
      <c r="P4" s="8"/>
      <c r="Q4" s="15" t="s">
        <v>8</v>
      </c>
      <c r="R4" s="16"/>
      <c r="S4" s="16"/>
      <c r="T4" s="16"/>
      <c r="U4" s="1"/>
    </row>
    <row r="5" spans="2:21" ht="12.75">
      <c r="B5" s="8"/>
      <c r="C5" s="8"/>
      <c r="D5" s="1"/>
      <c r="E5" s="1"/>
      <c r="F5" s="10" t="s">
        <v>5</v>
      </c>
      <c r="P5" s="8"/>
      <c r="Q5" s="8"/>
      <c r="R5" s="1"/>
      <c r="S5" s="1"/>
      <c r="T5" s="1"/>
      <c r="U5" s="1"/>
    </row>
    <row r="6" spans="2:21" ht="12.75">
      <c r="B6" s="8"/>
      <c r="C6" s="8"/>
      <c r="D6" s="1"/>
      <c r="E6" s="9" t="s">
        <v>0</v>
      </c>
      <c r="F6" s="9" t="s">
        <v>6</v>
      </c>
      <c r="P6" s="11" t="s">
        <v>9</v>
      </c>
      <c r="Q6" s="8">
        <f aca="true" t="shared" si="0" ref="Q6:Q19">S6/T6</f>
        <v>0.9454688823649443</v>
      </c>
      <c r="R6" s="1"/>
      <c r="S6" s="13">
        <v>2958132813</v>
      </c>
      <c r="T6" s="13">
        <v>3128746877</v>
      </c>
      <c r="U6" s="1"/>
    </row>
    <row r="7" spans="2:21" ht="12.75">
      <c r="B7" s="8"/>
      <c r="C7" s="8"/>
      <c r="D7" s="1"/>
      <c r="E7" s="1"/>
      <c r="F7" s="9" t="s">
        <v>7</v>
      </c>
      <c r="P7" s="14" t="s">
        <v>10</v>
      </c>
      <c r="Q7" s="8">
        <f t="shared" si="0"/>
        <v>0.9418296329981173</v>
      </c>
      <c r="R7" s="1"/>
      <c r="S7" s="13">
        <v>3127673443</v>
      </c>
      <c r="T7" s="13">
        <v>3320848414</v>
      </c>
      <c r="U7" s="1"/>
    </row>
    <row r="8" spans="2:21" ht="12.75">
      <c r="B8" s="11" t="s">
        <v>9</v>
      </c>
      <c r="C8" s="12">
        <f aca="true" t="shared" si="1" ref="C8:C21">E8/F8</f>
        <v>0.046961658061928285</v>
      </c>
      <c r="D8" s="1"/>
      <c r="E8" s="13">
        <v>146931141</v>
      </c>
      <c r="F8" s="13">
        <v>3128746877</v>
      </c>
      <c r="P8" s="14" t="s">
        <v>11</v>
      </c>
      <c r="Q8" s="8">
        <f t="shared" si="0"/>
        <v>0.9392777750156165</v>
      </c>
      <c r="R8" s="1"/>
      <c r="S8" s="13">
        <v>3255372048</v>
      </c>
      <c r="T8" s="13">
        <v>3465824631</v>
      </c>
      <c r="U8" s="1"/>
    </row>
    <row r="9" spans="2:21" ht="12.75">
      <c r="B9" s="11" t="s">
        <v>10</v>
      </c>
      <c r="C9" s="12">
        <f t="shared" si="1"/>
        <v>0.04909176441559792</v>
      </c>
      <c r="D9" s="1"/>
      <c r="E9" s="13">
        <v>163026308</v>
      </c>
      <c r="F9" s="13">
        <v>3320848414</v>
      </c>
      <c r="P9" s="14" t="s">
        <v>12</v>
      </c>
      <c r="Q9" s="8">
        <f t="shared" si="0"/>
        <v>0.9333112619468236</v>
      </c>
      <c r="R9" s="1"/>
      <c r="S9" s="13">
        <v>3376206664</v>
      </c>
      <c r="T9" s="13">
        <v>3617449828</v>
      </c>
      <c r="U9" s="1"/>
    </row>
    <row r="10" spans="1:21" ht="12.75">
      <c r="A10" s="1"/>
      <c r="B10" s="11" t="s">
        <v>11</v>
      </c>
      <c r="C10" s="12">
        <f t="shared" si="1"/>
        <v>0.05214236415298879</v>
      </c>
      <c r="D10" s="1"/>
      <c r="E10" s="13">
        <v>180716290</v>
      </c>
      <c r="F10" s="13">
        <v>3465824631</v>
      </c>
      <c r="G10" s="5"/>
      <c r="H10" s="5"/>
      <c r="I10" s="5"/>
      <c r="J10" s="5"/>
      <c r="K10" s="6"/>
      <c r="L10" s="6"/>
      <c r="M10" s="6"/>
      <c r="N10" s="6"/>
      <c r="O10" s="6"/>
      <c r="P10" s="14" t="s">
        <v>13</v>
      </c>
      <c r="Q10" s="8">
        <f t="shared" si="0"/>
        <v>0.9231144641109642</v>
      </c>
      <c r="R10" s="1"/>
      <c r="S10" s="13">
        <v>3354897708</v>
      </c>
      <c r="T10" s="13">
        <v>3634324711</v>
      </c>
      <c r="U10" s="1"/>
    </row>
    <row r="11" spans="1:21" ht="12.75">
      <c r="A11" s="1"/>
      <c r="B11" s="11" t="s">
        <v>12</v>
      </c>
      <c r="C11" s="12">
        <f t="shared" si="1"/>
        <v>0.058065643474627344</v>
      </c>
      <c r="D11" s="1"/>
      <c r="E11" s="13">
        <v>210049552</v>
      </c>
      <c r="F11" s="13">
        <v>3617449828</v>
      </c>
      <c r="G11" s="7"/>
      <c r="H11" s="7"/>
      <c r="I11" s="7"/>
      <c r="J11" s="7"/>
      <c r="K11" s="7"/>
      <c r="L11" s="7"/>
      <c r="M11" s="7"/>
      <c r="N11" s="7"/>
      <c r="O11" s="7"/>
      <c r="P11" s="11" t="s">
        <v>14</v>
      </c>
      <c r="Q11" s="8">
        <f t="shared" si="0"/>
        <v>0.9247606398568368</v>
      </c>
      <c r="R11" s="1"/>
      <c r="S11" s="13">
        <v>3435558577</v>
      </c>
      <c r="T11" s="13">
        <v>3715078723</v>
      </c>
      <c r="U11" s="1"/>
    </row>
    <row r="12" spans="1:21" ht="12.75">
      <c r="A12" s="1"/>
      <c r="B12" s="11" t="s">
        <v>13</v>
      </c>
      <c r="C12" s="12">
        <f t="shared" si="1"/>
        <v>0.06665453647187883</v>
      </c>
      <c r="D12" s="1"/>
      <c r="E12" s="13">
        <v>242244229</v>
      </c>
      <c r="F12" s="13">
        <v>3634324711</v>
      </c>
      <c r="G12" s="7"/>
      <c r="H12" s="7"/>
      <c r="I12" s="7"/>
      <c r="J12" s="7"/>
      <c r="K12" s="7"/>
      <c r="L12" s="7"/>
      <c r="M12" s="7"/>
      <c r="N12" s="7"/>
      <c r="O12" s="7"/>
      <c r="P12" s="11" t="s">
        <v>15</v>
      </c>
      <c r="Q12" s="8">
        <f t="shared" si="0"/>
        <v>0.9224771356064447</v>
      </c>
      <c r="R12" s="1"/>
      <c r="S12" s="13">
        <v>3705769832</v>
      </c>
      <c r="T12" s="13">
        <v>4017194236</v>
      </c>
      <c r="U12" s="1"/>
    </row>
    <row r="13" spans="2:21" ht="12.75">
      <c r="B13" s="11" t="s">
        <v>14</v>
      </c>
      <c r="C13" s="12">
        <f t="shared" si="1"/>
        <v>0.06540206200631835</v>
      </c>
      <c r="D13" s="1"/>
      <c r="E13" s="13">
        <v>242973809</v>
      </c>
      <c r="F13" s="13">
        <v>3715078723</v>
      </c>
      <c r="P13" s="11" t="s">
        <v>16</v>
      </c>
      <c r="Q13" s="8">
        <f t="shared" si="0"/>
        <v>0.9121940326714325</v>
      </c>
      <c r="R13" s="1"/>
      <c r="S13" s="13">
        <v>3922821877</v>
      </c>
      <c r="T13" s="13">
        <v>4300424840</v>
      </c>
      <c r="U13" s="1"/>
    </row>
    <row r="14" spans="2:21" ht="12.75">
      <c r="B14" s="11" t="s">
        <v>15</v>
      </c>
      <c r="C14" s="12">
        <f t="shared" si="1"/>
        <v>0.0658585608405717</v>
      </c>
      <c r="D14" s="1"/>
      <c r="E14" s="13">
        <v>264566631</v>
      </c>
      <c r="F14" s="13">
        <v>4017194236</v>
      </c>
      <c r="P14" s="11" t="s">
        <v>17</v>
      </c>
      <c r="Q14" s="8">
        <f t="shared" si="0"/>
        <v>0.906791466959165</v>
      </c>
      <c r="R14" s="1"/>
      <c r="S14" s="13">
        <v>4222201841.87</v>
      </c>
      <c r="T14" s="13">
        <v>4656199353.12</v>
      </c>
      <c r="U14" s="1"/>
    </row>
    <row r="15" spans="2:21" ht="12.75">
      <c r="B15" s="11" t="s">
        <v>16</v>
      </c>
      <c r="C15" s="12">
        <f t="shared" si="1"/>
        <v>0.06579796823050627</v>
      </c>
      <c r="D15" s="1"/>
      <c r="E15" s="13">
        <v>282959217</v>
      </c>
      <c r="F15" s="13">
        <v>4300424840</v>
      </c>
      <c r="P15" s="11" t="s">
        <v>18</v>
      </c>
      <c r="Q15" s="8">
        <f t="shared" si="0"/>
        <v>0.9093648561617861</v>
      </c>
      <c r="R15" s="1"/>
      <c r="S15" s="13">
        <v>4477159178.4</v>
      </c>
      <c r="T15" s="13">
        <v>4923391472.7</v>
      </c>
      <c r="U15" s="1"/>
    </row>
    <row r="16" spans="2:21" ht="12.75">
      <c r="B16" s="11" t="s">
        <v>17</v>
      </c>
      <c r="C16" s="12">
        <f t="shared" si="1"/>
        <v>0.062000944877189816</v>
      </c>
      <c r="D16" s="1"/>
      <c r="E16" s="13">
        <v>288688759.43</v>
      </c>
      <c r="F16" s="13">
        <v>4656199353.12</v>
      </c>
      <c r="P16" s="11" t="s">
        <v>19</v>
      </c>
      <c r="Q16" s="8">
        <f t="shared" si="0"/>
        <v>0.9070370026076369</v>
      </c>
      <c r="R16" s="1"/>
      <c r="S16" s="13">
        <v>4893911220.410001</v>
      </c>
      <c r="T16" s="13">
        <v>5395492362.87</v>
      </c>
      <c r="U16" s="1"/>
    </row>
    <row r="17" spans="2:21" ht="12.75">
      <c r="B17" s="11" t="s">
        <v>18</v>
      </c>
      <c r="C17" s="12">
        <f t="shared" si="1"/>
        <v>0.06295166664657492</v>
      </c>
      <c r="D17" s="1"/>
      <c r="E17" s="13">
        <v>309935698.76</v>
      </c>
      <c r="F17" s="13">
        <v>4923391472.7</v>
      </c>
      <c r="P17" s="11" t="s">
        <v>20</v>
      </c>
      <c r="Q17" s="8">
        <f t="shared" si="0"/>
        <v>0.9033068598478164</v>
      </c>
      <c r="R17" s="1"/>
      <c r="S17" s="13">
        <v>4995570841.17</v>
      </c>
      <c r="T17" s="13">
        <v>5530314296.53</v>
      </c>
      <c r="U17" s="1"/>
    </row>
    <row r="18" spans="2:21" ht="12.75">
      <c r="B18" s="11" t="s">
        <v>19</v>
      </c>
      <c r="C18" s="12">
        <f t="shared" si="1"/>
        <v>0.06844312042424397</v>
      </c>
      <c r="D18" s="1"/>
      <c r="E18" s="13">
        <v>369284333.54</v>
      </c>
      <c r="F18" s="13">
        <v>5395492362.87</v>
      </c>
      <c r="P18" s="11" t="s">
        <v>21</v>
      </c>
      <c r="Q18" s="8">
        <f t="shared" si="0"/>
        <v>0.8901805061455144</v>
      </c>
      <c r="R18" s="1"/>
      <c r="S18" s="13">
        <v>4981673149.030001</v>
      </c>
      <c r="T18" s="13">
        <v>5596250552.15</v>
      </c>
      <c r="U18" s="1"/>
    </row>
    <row r="19" spans="2:21" ht="12.75">
      <c r="B19" s="11" t="s">
        <v>20</v>
      </c>
      <c r="C19" s="12">
        <f t="shared" si="1"/>
        <v>0.05817432301304556</v>
      </c>
      <c r="D19" s="1"/>
      <c r="E19" s="13">
        <v>321722290.25</v>
      </c>
      <c r="F19" s="13">
        <v>5530314296.53</v>
      </c>
      <c r="P19" s="11" t="s">
        <v>22</v>
      </c>
      <c r="Q19" s="8">
        <f t="shared" si="0"/>
        <v>0.874400879630617</v>
      </c>
      <c r="R19" s="1"/>
      <c r="S19" s="13">
        <v>4677947375.57</v>
      </c>
      <c r="T19" s="13">
        <v>5349888688.98</v>
      </c>
      <c r="U19" s="1"/>
    </row>
    <row r="20" spans="2:21" ht="12.75">
      <c r="B20" s="11" t="s">
        <v>21</v>
      </c>
      <c r="C20" s="12">
        <f t="shared" si="1"/>
        <v>0.05744263140550389</v>
      </c>
      <c r="D20" s="1"/>
      <c r="E20" s="13">
        <v>321463357.72</v>
      </c>
      <c r="F20" s="13">
        <v>5596250552.15</v>
      </c>
      <c r="P20" s="11" t="s">
        <v>23</v>
      </c>
      <c r="Q20" s="8">
        <f>S20/T20</f>
        <v>0.9041923026724236</v>
      </c>
      <c r="R20" s="1"/>
      <c r="S20" s="13">
        <v>5565043256.199999</v>
      </c>
      <c r="T20" s="13">
        <v>6154712044.94</v>
      </c>
      <c r="U20" s="1"/>
    </row>
    <row r="21" spans="2:6" ht="12.75">
      <c r="B21" s="11" t="s">
        <v>22</v>
      </c>
      <c r="C21" s="12">
        <f t="shared" si="1"/>
        <v>0.07165162531691564</v>
      </c>
      <c r="D21" s="1"/>
      <c r="E21" s="13">
        <v>383328219.83</v>
      </c>
      <c r="F21" s="13">
        <v>5349888688.98</v>
      </c>
    </row>
    <row r="22" spans="2:6" ht="12.75">
      <c r="B22" s="11" t="s">
        <v>23</v>
      </c>
      <c r="C22" s="12">
        <f>E22/F22</f>
        <v>0.04779253719462478</v>
      </c>
      <c r="D22" s="1"/>
      <c r="E22" s="13">
        <v>294149304.33000004</v>
      </c>
      <c r="F22" s="13">
        <v>6154712044.94</v>
      </c>
    </row>
    <row r="33" ht="11.25" customHeight="1"/>
    <row r="37" spans="1:16" ht="12.75">
      <c r="A37" s="1"/>
      <c r="B37" s="2" t="s">
        <v>9</v>
      </c>
      <c r="C37" s="2" t="s">
        <v>10</v>
      </c>
      <c r="D37" s="2" t="s">
        <v>11</v>
      </c>
      <c r="E37" s="2" t="s">
        <v>12</v>
      </c>
      <c r="F37" s="2" t="s">
        <v>13</v>
      </c>
      <c r="G37" s="2" t="s">
        <v>14</v>
      </c>
      <c r="H37" s="18" t="s">
        <v>15</v>
      </c>
      <c r="I37" s="18" t="s">
        <v>16</v>
      </c>
      <c r="J37" s="18" t="s">
        <v>17</v>
      </c>
      <c r="K37" s="18" t="s">
        <v>18</v>
      </c>
      <c r="L37" s="18" t="s">
        <v>19</v>
      </c>
      <c r="M37" s="18" t="s">
        <v>20</v>
      </c>
      <c r="N37" s="18" t="s">
        <v>21</v>
      </c>
      <c r="O37" s="18" t="s">
        <v>22</v>
      </c>
      <c r="P37" s="18" t="s">
        <v>23</v>
      </c>
    </row>
    <row r="38" spans="1:16" ht="12.75">
      <c r="A38" s="1" t="s">
        <v>1</v>
      </c>
      <c r="B38" s="4">
        <v>0.06340793686086132</v>
      </c>
      <c r="C38" s="4">
        <v>0.06139887455011913</v>
      </c>
      <c r="D38" s="4">
        <v>0.04365637901110171</v>
      </c>
      <c r="E38" s="4">
        <v>0.04374866392367099</v>
      </c>
      <c r="F38" s="4">
        <v>0.004664856128586505</v>
      </c>
      <c r="G38" s="4">
        <v>0.022219812048049</v>
      </c>
      <c r="H38" s="4">
        <v>0.08132142964551656</v>
      </c>
      <c r="I38" s="4">
        <v>0.0705</v>
      </c>
      <c r="J38" s="4">
        <v>0.0827</v>
      </c>
      <c r="K38" s="4">
        <v>0.0574</v>
      </c>
      <c r="L38" s="4">
        <v>0.0959</v>
      </c>
      <c r="M38" s="4">
        <v>0.025</v>
      </c>
      <c r="N38" s="17">
        <v>0.0119</v>
      </c>
      <c r="O38" s="17">
        <v>-0.044</v>
      </c>
      <c r="P38" s="17">
        <f>'[1]State Sales and Use Tax Col'!$N$24</f>
        <v>0.15043740211227577</v>
      </c>
    </row>
    <row r="39" spans="1:16" ht="12.75">
      <c r="A39" s="1" t="s">
        <v>0</v>
      </c>
      <c r="B39" s="4">
        <v>0.07260131766073959</v>
      </c>
      <c r="C39" s="4">
        <v>0.10954224468998032</v>
      </c>
      <c r="D39" s="4">
        <v>0.10850998355431075</v>
      </c>
      <c r="E39" s="4">
        <v>0.16231664561064196</v>
      </c>
      <c r="F39" s="4">
        <v>0.15327181940383286</v>
      </c>
      <c r="G39" s="4">
        <v>0.003011753894042198</v>
      </c>
      <c r="H39" s="4">
        <v>0.08886892825555531</v>
      </c>
      <c r="I39" s="4">
        <v>0.06951967423284004</v>
      </c>
      <c r="J39" s="4">
        <v>0.0202</v>
      </c>
      <c r="K39" s="4">
        <v>0.0736</v>
      </c>
      <c r="L39" s="4">
        <v>0.19148692782872004</v>
      </c>
      <c r="M39" s="4">
        <v>-0.12879518292602632</v>
      </c>
      <c r="N39" s="17">
        <v>-0.000804832421772092</v>
      </c>
      <c r="O39" s="17">
        <v>0.19244763244178295</v>
      </c>
      <c r="P39" s="17">
        <f>'[1]State Sales and Use Tax Col'!$O$24</f>
        <v>-0.23264375249896652</v>
      </c>
    </row>
    <row r="48" ht="3" customHeight="1"/>
    <row r="49" spans="1:2" ht="6.75" customHeight="1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17" ht="12.75">
      <c r="A52" s="17"/>
      <c r="B52" s="17"/>
      <c r="Q52" s="1"/>
    </row>
    <row r="53" spans="1:17" ht="12.75">
      <c r="A53" s="17"/>
      <c r="B53" s="17"/>
      <c r="Q53" s="1"/>
    </row>
    <row r="54" spans="1:17" ht="12.75">
      <c r="A54" s="17"/>
      <c r="B54" s="17"/>
      <c r="Q54" s="1"/>
    </row>
    <row r="55" spans="1:17" ht="12.75">
      <c r="A55" s="17"/>
      <c r="B55" s="1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</row>
    <row r="56" spans="1:17" ht="12.75">
      <c r="A56" s="17"/>
      <c r="B56" s="1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</row>
    <row r="57" spans="1:17" ht="12.75">
      <c r="A57" s="17"/>
      <c r="B57" s="1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7"/>
      <c r="B58" s="17"/>
      <c r="Q58" s="1"/>
    </row>
    <row r="59" spans="1:17" ht="12.75">
      <c r="A59" s="17"/>
      <c r="B59" s="17"/>
      <c r="Q59" s="1"/>
    </row>
    <row r="60" spans="1:17" ht="12.75">
      <c r="A60" s="17"/>
      <c r="B60" s="17"/>
      <c r="Q60" s="1"/>
    </row>
    <row r="61" spans="1:2" ht="12.75">
      <c r="A61" s="17"/>
      <c r="B61" s="17"/>
    </row>
    <row r="62" spans="1:2" ht="12.75">
      <c r="A62" s="17"/>
      <c r="B62" s="17"/>
    </row>
    <row r="63" spans="1:2" ht="12.75">
      <c r="A63" s="17"/>
      <c r="B63" s="17"/>
    </row>
  </sheetData>
  <sheetProtection/>
  <printOptions horizontalCentered="1"/>
  <pageMargins left="0" right="0" top="0.5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2010-10-21T15:55:02Z</cp:lastPrinted>
  <dcterms:created xsi:type="dcterms:W3CDTF">2003-09-16T19:29:02Z</dcterms:created>
  <dcterms:modified xsi:type="dcterms:W3CDTF">2011-01-13T12:54:03Z</dcterms:modified>
  <cp:category/>
  <cp:version/>
  <cp:contentType/>
  <cp:contentStatus/>
</cp:coreProperties>
</file>