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75" windowWidth="8070" windowHeight="8160" activeTab="0"/>
  </bookViews>
  <sheets>
    <sheet name="County" sheetId="1" r:id="rId1"/>
    <sheet name="Business" sheetId="2" r:id="rId2"/>
  </sheets>
  <definedNames>
    <definedName name="_xlnm.Print_Area" localSheetId="1">'Business'!$A$1:$K$80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<sst xmlns="http://schemas.openxmlformats.org/spreadsheetml/2006/main" count="279" uniqueCount="240">
  <si>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</si>
  <si>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</si>
  <si>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</si>
  <si>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</si>
  <si>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</si>
  <si>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</si>
  <si>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</si>
  <si>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</si>
  <si>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</si>
  <si>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</si>
  <si>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</si>
  <si>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</si>
  <si>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</si>
  <si>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</si>
  <si>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</si>
  <si>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</si>
  <si>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</si>
  <si>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</si>
  <si>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</si>
  <si>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</si>
  <si>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</si>
  <si>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</si>
  <si>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</si>
  <si>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</si>
  <si>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</si>
  <si>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</si>
  <si>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</si>
  <si>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</si>
  <si>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</si>
  <si>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</si>
  <si>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</si>
  <si>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</si>
  <si>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</si>
  <si>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</si>
  <si>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</si>
  <si>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</si>
  <si>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</si>
  <si>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</si>
  <si>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</si>
  <si>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</si>
  <si>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</si>
  <si>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</si>
  <si>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</si>
  <si>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</si>
  <si>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</si>
  <si>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</si>
  <si>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</si>
  <si>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</si>
  <si>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</si>
  <si>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</si>
  <si>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</si>
  <si>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</si>
  <si>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</si>
  <si>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</si>
  <si>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</si>
  <si>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</si>
  <si>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</si>
  <si>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</si>
  <si>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</si>
  <si>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</si>
  <si>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</si>
  <si>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</si>
  <si>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</si>
  <si>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</si>
  <si>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</si>
  <si>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</si>
  <si>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</si>
  <si>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</si>
  <si>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</si>
  <si>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</si>
  <si>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</si>
  <si>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</si>
  <si>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</si>
  <si>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</si>
  <si>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</si>
  <si>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</si>
  <si>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</si>
  <si>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</si>
  <si>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</si>
  <si>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</si>
  <si>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</si>
  <si>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</si>
  <si>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</si>
  <si>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</si>
  <si>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</si>
  <si>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</si>
  <si>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</si>
  <si>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</si>
  <si>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</si>
  <si>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</si>
  <si>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</si>
  <si>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</si>
  <si>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</si>
  <si>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</si>
  <si>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</si>
  <si>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</si>
  <si>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</si>
  <si>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</si>
  <si>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</si>
  <si>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</si>
  <si>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</si>
  <si>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</si>
  <si>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</si>
  <si>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</si>
  <si>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</si>
  <si>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</si>
  <si>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</si>
  <si>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</si>
  <si>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</si>
  <si>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</si>
  <si>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</si>
  <si>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</si>
  <si>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</si>
  <si>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</si>
  <si>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</si>
  <si>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</si>
  <si>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</si>
  <si>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</si>
  <si>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</si>
  <si>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</si>
  <si>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</si>
  <si>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</si>
  <si>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</si>
  <si>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</si>
  <si>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</si>
  <si>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</si>
  <si>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</si>
  <si>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</si>
  <si>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</si>
  <si>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</si>
  <si>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</si>
  <si>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</si>
  <si>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</si>
  <si>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</si>
  <si>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</si>
  <si>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</si>
  <si>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</si>
  <si>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</si>
  <si>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</si>
  <si>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</si>
  <si>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</si>
  <si>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</si>
  <si>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</si>
  <si>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</si>
  <si>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</si>
  <si>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</si>
  <si>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</si>
  <si>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</si>
  <si>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</si>
  <si>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</si>
  <si>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</si>
  <si>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</si>
  <si>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</si>
  <si>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</si>
  <si>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</si>
  <si>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</si>
  <si>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</si>
  <si>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</si>
  <si>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</si>
  <si>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</si>
  <si>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</si>
  <si>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</si>
  <si>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</si>
  <si>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</si>
  <si>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</si>
  <si>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</si>
  <si>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</si>
  <si>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</si>
  <si>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</si>
  <si>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</si>
  <si>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</si>
  <si>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</si>
  <si>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</si>
  <si>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</si>
  <si>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</si>
  <si>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</si>
  <si>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</si>
  <si>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</si>
  <si>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</si>
  <si>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</si>
  <si>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</si>
  <si>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</si>
  <si>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</si>
  <si>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</si>
  <si>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</si>
  <si>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</si>
  <si>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</si>
  <si>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</si>
  <si>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</si>
  <si>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</si>
  <si>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</si>
  <si>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</si>
  <si>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</si>
  <si>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</si>
  <si>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</si>
  <si>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</si>
  <si>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</si>
  <si>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</si>
  <si>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</si>
  <si>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>Data are compiled from reports and remittances made by taxpayers, and are classified according to sales and use tax registration numbers.  Detail data from this</t>
  </si>
  <si>
    <t>8% Hwy. use tax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</si>
  <si>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</si>
  <si>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</si>
  <si>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</si>
  <si>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</si>
  <si>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</si>
  <si>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</si>
  <si>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</si>
  <si>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</si>
  <si>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</si>
  <si>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Utility services, cable,</t>
  </si>
  <si>
    <t>002 Airplanes, boats - 3%</t>
  </si>
  <si>
    <t>Utility Services, Cable, Satellite and Liquor -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</si>
  <si>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</si>
  <si>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</si>
  <si>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</si>
  <si>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</si>
  <si>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>104 Men's clothing &amp; accessory stores</t>
  </si>
  <si>
    <t>105 Women's clothing &amp; accessory stores</t>
  </si>
  <si>
    <t>406 Awning and blinds dealers</t>
  </si>
  <si>
    <t xml:space="preserve">     include sales from prior periods.</t>
  </si>
  <si>
    <t xml:space="preserve">    including collections of penalties, interest, and sales and use tax.</t>
  </si>
  <si>
    <t>TABLE 2.  STATE SALES AND USE TAX:  GROSS COLLECTIONS AND TAXABLE SALES BY TYPES OF BUSINESSES</t>
  </si>
  <si>
    <t>Apparel Group - 5.75%</t>
  </si>
  <si>
    <t>Automotive Group - 5.75%</t>
  </si>
  <si>
    <t>Furniture Group - 5.75%</t>
  </si>
  <si>
    <t>General Merchandise Group - 5.75%</t>
  </si>
  <si>
    <t>Lumber &amp; Building Material Group - 5.75%</t>
  </si>
  <si>
    <t>Unclassified Group - 5.75%</t>
  </si>
  <si>
    <t>Food Group - 5.75%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</si>
  <si>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</si>
  <si>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       2.83%, 3% and 8%</t>
  </si>
  <si>
    <t xml:space="preserve">   -           </t>
  </si>
  <si>
    <t>─</t>
  </si>
  <si>
    <t>February 2011 Report</t>
  </si>
  <si>
    <t xml:space="preserve">  * Gross collections reported during the month of February 2011, including collections of penalties, interest, and sales and use tax.</t>
  </si>
  <si>
    <t xml:space="preserve">  ♠ Amounts shown are total taxable sales reported on sales and use tax returns submitted during  February 2011.  Data reflect sales primarily in January 2011, but may </t>
  </si>
  <si>
    <r>
      <t xml:space="preserve"> *</t>
    </r>
    <r>
      <rPr>
        <sz val="8"/>
        <rFont val="Times New Roman"/>
        <family val="1"/>
      </rPr>
      <t xml:space="preserve"> Gross collections reported during the month of February 2011, </t>
    </r>
  </si>
  <si>
    <t xml:space="preserve">    and use tax returns submitted during February 2011.  Data reflect sales </t>
  </si>
  <si>
    <t xml:space="preserve">    primarily in January 2011, but may include sales from prior periods.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</si>
</sst>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4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 vertical="top"/>
    </xf>
    <xf numFmtId="37" fontId="4" fillId="0" borderId="10" xfId="0" applyNumberFormat="1" applyFont="1" applyBorder="1" applyAlignment="1" applyProtection="1">
      <alignment horizontal="left"/>
      <protection/>
    </xf>
    <xf numFmtId="165" fontId="4" fillId="0" borderId="10" xfId="44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37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0.83203125" style="4" customWidth="1"/>
    <col min="2" max="2" width="7.83203125" style="4" customWidth="1"/>
    <col min="3" max="3" width="10.83203125" style="4" bestFit="1" customWidth="1"/>
    <col min="4" max="4" width="7.83203125" style="4" customWidth="1"/>
    <col min="5" max="5" width="11.83203125" style="4" bestFit="1" customWidth="1"/>
    <col min="6" max="6" width="7.83203125" style="4" customWidth="1"/>
    <col min="7" max="7" width="10.83203125" style="4" customWidth="1"/>
    <col min="8" max="8" width="7.83203125" style="4" customWidth="1"/>
    <col min="9" max="9" width="14.5" style="4" bestFit="1" customWidth="1"/>
    <col min="10" max="10" width="7.83203125" style="4" customWidth="1"/>
    <col min="11" max="11" width="16" style="4" bestFit="1" customWidth="1"/>
    <col min="12" max="12" width="9.33203125" style="4" customWidth="1"/>
    <col min="13" max="15" width="13.5" style="4" bestFit="1" customWidth="1"/>
    <col min="16" max="16384" width="9.33203125" style="4" customWidth="1"/>
  </cols>
  <sheetData>
    <row r="1" spans="1:11" ht="14.25" customHeight="1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9.75" customHeight="1">
      <c r="A2" s="21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88" t="s">
        <v>207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2.75" customHeight="1">
      <c r="A8" s="89" t="s">
        <v>234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3:11" ht="10.5" customHeight="1">
      <c r="C9" s="18" t="s">
        <v>190</v>
      </c>
      <c r="E9" s="76" t="s">
        <v>209</v>
      </c>
      <c r="I9" s="18" t="s">
        <v>191</v>
      </c>
      <c r="K9" s="76" t="s">
        <v>209</v>
      </c>
    </row>
    <row r="10" spans="1:11" ht="9.75" customHeight="1">
      <c r="A10" s="7" t="s">
        <v>0</v>
      </c>
      <c r="B10" s="24"/>
      <c r="C10" s="25" t="s">
        <v>189</v>
      </c>
      <c r="D10" s="7"/>
      <c r="E10" s="79" t="s">
        <v>215</v>
      </c>
      <c r="F10" s="7"/>
      <c r="G10" s="7" t="s">
        <v>0</v>
      </c>
      <c r="H10" s="7"/>
      <c r="I10" s="25" t="s">
        <v>189</v>
      </c>
      <c r="J10" s="7"/>
      <c r="K10" s="79" t="s">
        <v>215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148</v>
      </c>
      <c r="C12" s="5">
        <v>7324961.209999968</v>
      </c>
      <c r="D12" s="59" t="s">
        <v>148</v>
      </c>
      <c r="E12" s="5">
        <v>126965762.71999978</v>
      </c>
      <c r="G12" s="2" t="s">
        <v>57</v>
      </c>
      <c r="H12" s="18" t="s">
        <v>148</v>
      </c>
      <c r="I12" s="5">
        <v>1259141.5699999991</v>
      </c>
      <c r="J12" s="59" t="s">
        <v>148</v>
      </c>
      <c r="K12" s="5">
        <v>21831686.019999947</v>
      </c>
    </row>
    <row r="13" spans="1:11" ht="9.75" customHeight="1">
      <c r="A13" s="2" t="s">
        <v>3</v>
      </c>
      <c r="B13" s="3"/>
      <c r="C13" s="5">
        <v>569624.8399999993</v>
      </c>
      <c r="D13" s="21"/>
      <c r="E13" s="5">
        <v>9897437.070000011</v>
      </c>
      <c r="G13" s="2" t="s">
        <v>58</v>
      </c>
      <c r="I13" s="5">
        <v>367702.3800000004</v>
      </c>
      <c r="J13" s="21"/>
      <c r="K13" s="5">
        <v>6369335.750000012</v>
      </c>
    </row>
    <row r="14" spans="1:11" ht="9.75" customHeight="1">
      <c r="A14" s="2" t="s">
        <v>4</v>
      </c>
      <c r="B14" s="3"/>
      <c r="C14" s="5">
        <v>243269.70999999988</v>
      </c>
      <c r="D14" s="21"/>
      <c r="E14" s="5">
        <v>4209196.060000005</v>
      </c>
      <c r="G14" s="2" t="s">
        <v>59</v>
      </c>
      <c r="I14" s="5">
        <v>766872.9300000011</v>
      </c>
      <c r="J14" s="21"/>
      <c r="K14" s="5">
        <v>13343759.469999986</v>
      </c>
    </row>
    <row r="15" spans="1:11" ht="9.75" customHeight="1">
      <c r="A15" s="2" t="s">
        <v>5</v>
      </c>
      <c r="B15" s="3"/>
      <c r="C15" s="5">
        <v>465279.5700000003</v>
      </c>
      <c r="D15" s="21"/>
      <c r="E15" s="5">
        <v>8065394.189999998</v>
      </c>
      <c r="G15" s="2" t="s">
        <v>60</v>
      </c>
      <c r="I15" s="5">
        <v>1006750.5899999999</v>
      </c>
      <c r="J15" s="21"/>
      <c r="K15" s="5">
        <v>17450829.460000016</v>
      </c>
    </row>
    <row r="16" spans="1:11" ht="9.75" customHeight="1">
      <c r="A16" s="2" t="s">
        <v>6</v>
      </c>
      <c r="B16" s="3"/>
      <c r="C16" s="5">
        <v>708667.6300000001</v>
      </c>
      <c r="D16" s="21"/>
      <c r="E16" s="5">
        <v>12233939.120000008</v>
      </c>
      <c r="G16" s="2" t="s">
        <v>61</v>
      </c>
      <c r="I16" s="5">
        <v>60085434.92000015</v>
      </c>
      <c r="J16" s="21"/>
      <c r="K16" s="5">
        <v>1041025941.6000017</v>
      </c>
    </row>
    <row r="17" spans="1:11" ht="9.75" customHeight="1">
      <c r="A17" s="2" t="s">
        <v>7</v>
      </c>
      <c r="B17" s="3"/>
      <c r="C17" s="5">
        <v>802267.27</v>
      </c>
      <c r="D17" s="21"/>
      <c r="E17" s="5">
        <v>13913429.380000029</v>
      </c>
      <c r="G17" s="2" t="s">
        <v>62</v>
      </c>
      <c r="I17" s="5">
        <v>508377.4499999998</v>
      </c>
      <c r="J17" s="21"/>
      <c r="K17" s="5">
        <v>8799972.440000014</v>
      </c>
    </row>
    <row r="18" spans="1:11" ht="9.75" customHeight="1">
      <c r="A18" s="2" t="s">
        <v>8</v>
      </c>
      <c r="B18" s="3"/>
      <c r="C18" s="5">
        <v>1640751.4599999997</v>
      </c>
      <c r="D18" s="21"/>
      <c r="E18" s="5">
        <v>28424711.930000037</v>
      </c>
      <c r="G18" s="2" t="s">
        <v>63</v>
      </c>
      <c r="I18" s="5">
        <v>569162.1800000012</v>
      </c>
      <c r="J18" s="21"/>
      <c r="K18" s="5">
        <v>9783425.350000007</v>
      </c>
    </row>
    <row r="19" spans="1:11" ht="9.75" customHeight="1">
      <c r="A19" s="2" t="s">
        <v>9</v>
      </c>
      <c r="B19" s="3"/>
      <c r="C19" s="5">
        <v>320646.7799999997</v>
      </c>
      <c r="D19" s="21"/>
      <c r="E19" s="5">
        <v>5582588.100000006</v>
      </c>
      <c r="G19" s="2" t="s">
        <v>64</v>
      </c>
      <c r="I19" s="5">
        <v>3689372.7099999916</v>
      </c>
      <c r="J19" s="21"/>
      <c r="K19" s="5">
        <v>64019526.229999974</v>
      </c>
    </row>
    <row r="20" spans="1:11" ht="9.75" customHeight="1">
      <c r="A20" s="2" t="s">
        <v>10</v>
      </c>
      <c r="B20" s="3"/>
      <c r="C20" s="5">
        <v>709587.7699999986</v>
      </c>
      <c r="D20" s="21"/>
      <c r="E20" s="5">
        <v>12168517.129999995</v>
      </c>
      <c r="G20" s="2" t="s">
        <v>65</v>
      </c>
      <c r="I20" s="5">
        <v>3637196.0100000035</v>
      </c>
      <c r="J20" s="21"/>
      <c r="K20" s="5">
        <v>63152006.42</v>
      </c>
    </row>
    <row r="21" spans="1:11" ht="9.75" customHeight="1">
      <c r="A21" s="2" t="s">
        <v>11</v>
      </c>
      <c r="B21" s="3"/>
      <c r="C21" s="5">
        <v>3516701.929999995</v>
      </c>
      <c r="D21" s="21"/>
      <c r="E21" s="5">
        <v>60974567.16000008</v>
      </c>
      <c r="G21" s="2" t="s">
        <v>66</v>
      </c>
      <c r="I21" s="5">
        <v>11718037.139999988</v>
      </c>
      <c r="J21" s="21"/>
      <c r="K21" s="5">
        <v>203697636.40000024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12413386.519999973</v>
      </c>
      <c r="D23" s="21"/>
      <c r="E23" s="5">
        <v>215129219.14000016</v>
      </c>
      <c r="G23" s="2" t="s">
        <v>67</v>
      </c>
      <c r="I23" s="5">
        <v>321742.5000000002</v>
      </c>
      <c r="J23" s="21"/>
      <c r="K23" s="5">
        <v>5588769.4700000025</v>
      </c>
    </row>
    <row r="24" spans="1:11" ht="9.75" customHeight="1">
      <c r="A24" s="2" t="s">
        <v>13</v>
      </c>
      <c r="B24" s="3"/>
      <c r="C24" s="5">
        <v>2230691.7300000014</v>
      </c>
      <c r="D24" s="21"/>
      <c r="E24" s="5">
        <v>38714358.20000006</v>
      </c>
      <c r="G24" s="2" t="s">
        <v>68</v>
      </c>
      <c r="I24" s="5">
        <v>7178925.719999986</v>
      </c>
      <c r="J24" s="21"/>
      <c r="K24" s="5">
        <v>124691592.7599999</v>
      </c>
    </row>
    <row r="25" spans="1:11" ht="9.75" customHeight="1">
      <c r="A25" s="2" t="s">
        <v>14</v>
      </c>
      <c r="B25" s="3"/>
      <c r="C25" s="5">
        <v>8591058.739999996</v>
      </c>
      <c r="D25" s="21"/>
      <c r="E25" s="5">
        <v>149076315.35999987</v>
      </c>
      <c r="G25" s="2" t="s">
        <v>69</v>
      </c>
      <c r="I25" s="5">
        <v>4474514.110000002</v>
      </c>
      <c r="J25" s="21"/>
      <c r="K25" s="5">
        <v>77299831.30999985</v>
      </c>
    </row>
    <row r="26" spans="1:11" ht="9.75" customHeight="1">
      <c r="A26" s="2" t="s">
        <v>15</v>
      </c>
      <c r="B26" s="3"/>
      <c r="C26" s="5">
        <v>1989607.6800000027</v>
      </c>
      <c r="D26" s="21"/>
      <c r="E26" s="5">
        <v>34570190.63999999</v>
      </c>
      <c r="G26" s="2" t="s">
        <v>70</v>
      </c>
      <c r="I26" s="5">
        <v>251154.55000000008</v>
      </c>
      <c r="J26" s="21"/>
      <c r="K26" s="5">
        <v>4445877.220000003</v>
      </c>
    </row>
    <row r="27" spans="1:11" ht="9.75" customHeight="1">
      <c r="A27" s="2" t="s">
        <v>16</v>
      </c>
      <c r="B27" s="3"/>
      <c r="C27" s="5">
        <v>296956.6799999997</v>
      </c>
      <c r="D27" s="21"/>
      <c r="E27" s="5">
        <v>5171996.010000004</v>
      </c>
      <c r="G27" s="2" t="s">
        <v>71</v>
      </c>
      <c r="I27" s="5">
        <v>1670980.4000000006</v>
      </c>
      <c r="J27" s="21"/>
      <c r="K27" s="5">
        <v>28940747.35999995</v>
      </c>
    </row>
    <row r="28" spans="1:11" ht="9.75" customHeight="1">
      <c r="A28" s="2" t="s">
        <v>17</v>
      </c>
      <c r="B28" s="3"/>
      <c r="C28" s="5">
        <v>2625190.1400000076</v>
      </c>
      <c r="D28" s="21"/>
      <c r="E28" s="5">
        <v>45487015.79000007</v>
      </c>
      <c r="G28" s="2" t="s">
        <v>72</v>
      </c>
      <c r="I28" s="5">
        <v>911582.1200000015</v>
      </c>
      <c r="J28" s="21"/>
      <c r="K28" s="5">
        <v>15818782.14</v>
      </c>
    </row>
    <row r="29" spans="1:11" ht="9.75" customHeight="1">
      <c r="A29" s="2" t="s">
        <v>18</v>
      </c>
      <c r="B29" s="3"/>
      <c r="C29" s="5">
        <v>238630.66000000012</v>
      </c>
      <c r="D29" s="21"/>
      <c r="E29" s="5">
        <v>4142924.6799999983</v>
      </c>
      <c r="G29" s="2" t="s">
        <v>73</v>
      </c>
      <c r="I29" s="5">
        <v>178015.65000000005</v>
      </c>
      <c r="J29" s="21"/>
      <c r="K29" s="5">
        <v>3101988.8100000033</v>
      </c>
    </row>
    <row r="30" spans="1:11" ht="9.75" customHeight="1">
      <c r="A30" s="2" t="s">
        <v>19</v>
      </c>
      <c r="B30" s="3"/>
      <c r="C30" s="5">
        <v>7108044.489999991</v>
      </c>
      <c r="D30" s="21"/>
      <c r="E30" s="5">
        <v>123469340.22000013</v>
      </c>
      <c r="G30" s="2" t="s">
        <v>74</v>
      </c>
      <c r="I30" s="5">
        <v>1052479.7</v>
      </c>
      <c r="J30" s="21"/>
      <c r="K30" s="5">
        <v>18243789.590000004</v>
      </c>
    </row>
    <row r="31" spans="1:11" ht="9.75" customHeight="1">
      <c r="A31" s="2" t="s">
        <v>20</v>
      </c>
      <c r="B31" s="3"/>
      <c r="C31" s="5">
        <v>1599843.9599999986</v>
      </c>
      <c r="D31" s="21"/>
      <c r="E31" s="5">
        <v>27692222.239999972</v>
      </c>
      <c r="G31" s="2" t="s">
        <v>75</v>
      </c>
      <c r="I31" s="5">
        <v>7820956.070000027</v>
      </c>
      <c r="J31" s="21"/>
      <c r="K31" s="5">
        <v>135684354.19000012</v>
      </c>
    </row>
    <row r="32" spans="1:11" ht="9.75" customHeight="1">
      <c r="A32" s="2" t="s">
        <v>21</v>
      </c>
      <c r="B32" s="3"/>
      <c r="C32" s="5">
        <v>826618.1499999993</v>
      </c>
      <c r="D32" s="21"/>
      <c r="E32" s="5">
        <v>14318525.990000004</v>
      </c>
      <c r="G32" s="2" t="s">
        <v>76</v>
      </c>
      <c r="I32" s="5">
        <v>357217.6200000002</v>
      </c>
      <c r="J32" s="21"/>
      <c r="K32" s="5">
        <v>6167586.320000005</v>
      </c>
    </row>
    <row r="33" spans="3:11" ht="6" customHeight="1">
      <c r="C33" s="21"/>
      <c r="D33" s="21"/>
      <c r="E33" s="21"/>
      <c r="J33" s="21"/>
      <c r="K33" s="21"/>
    </row>
    <row r="34" spans="1:11" ht="9.75" customHeight="1">
      <c r="A34" s="2" t="s">
        <v>22</v>
      </c>
      <c r="B34" s="3"/>
      <c r="C34" s="5">
        <v>425087.8600000006</v>
      </c>
      <c r="D34" s="21"/>
      <c r="E34" s="5">
        <v>7350225.299999991</v>
      </c>
      <c r="G34" s="2" t="s">
        <v>77</v>
      </c>
      <c r="I34" s="5">
        <v>3976174.129999995</v>
      </c>
      <c r="J34" s="21"/>
      <c r="K34" s="5">
        <v>68863073.45000006</v>
      </c>
    </row>
    <row r="35" spans="1:11" ht="9.75" customHeight="1">
      <c r="A35" s="2" t="s">
        <v>23</v>
      </c>
      <c r="B35" s="3"/>
      <c r="C35" s="5">
        <v>230382.01000000015</v>
      </c>
      <c r="D35" s="21"/>
      <c r="E35" s="5">
        <v>3985049.090000004</v>
      </c>
      <c r="G35" s="2" t="s">
        <v>78</v>
      </c>
      <c r="I35" s="5">
        <v>1208520.4099999985</v>
      </c>
      <c r="J35" s="21"/>
      <c r="K35" s="5">
        <v>20975908.62999995</v>
      </c>
    </row>
    <row r="36" spans="1:11" ht="9.75" customHeight="1">
      <c r="A36" s="2" t="s">
        <v>24</v>
      </c>
      <c r="B36" s="3"/>
      <c r="C36" s="5">
        <v>2744030.8200000003</v>
      </c>
      <c r="D36" s="21"/>
      <c r="E36" s="5">
        <v>47440524.86000001</v>
      </c>
      <c r="G36" s="2" t="s">
        <v>79</v>
      </c>
      <c r="I36" s="5">
        <v>3793308.370000003</v>
      </c>
      <c r="J36" s="21"/>
      <c r="K36" s="5">
        <v>65497783.16000008</v>
      </c>
    </row>
    <row r="37" spans="1:11" ht="9.75" customHeight="1">
      <c r="A37" s="2" t="s">
        <v>25</v>
      </c>
      <c r="B37" s="3"/>
      <c r="C37" s="5">
        <v>1358337.1200000013</v>
      </c>
      <c r="D37" s="21"/>
      <c r="E37" s="5">
        <v>23376152.81999997</v>
      </c>
      <c r="G37" s="2" t="s">
        <v>80</v>
      </c>
      <c r="I37" s="5">
        <v>2451937.8799999994</v>
      </c>
      <c r="J37" s="21"/>
      <c r="K37" s="5">
        <v>42639047.43000006</v>
      </c>
    </row>
    <row r="38" spans="1:11" ht="9.75" customHeight="1">
      <c r="A38" s="2" t="s">
        <v>26</v>
      </c>
      <c r="B38" s="3"/>
      <c r="C38" s="5">
        <v>3488878.910000002</v>
      </c>
      <c r="D38" s="21"/>
      <c r="E38" s="5">
        <v>60409052.669999994</v>
      </c>
      <c r="G38" s="2" t="s">
        <v>81</v>
      </c>
      <c r="I38" s="5">
        <v>4126380.180000004</v>
      </c>
      <c r="J38" s="21"/>
      <c r="K38" s="5">
        <v>71462929.79000002</v>
      </c>
    </row>
    <row r="39" spans="1:11" ht="9.75" customHeight="1">
      <c r="A39" s="2" t="s">
        <v>27</v>
      </c>
      <c r="B39" s="3"/>
      <c r="C39" s="5">
        <v>14427527.699999964</v>
      </c>
      <c r="D39" s="21"/>
      <c r="E39" s="5">
        <v>250292795.34999946</v>
      </c>
      <c r="G39" s="2" t="s">
        <v>82</v>
      </c>
      <c r="I39" s="5">
        <v>1911857.8500000008</v>
      </c>
      <c r="J39" s="21"/>
      <c r="K39" s="5">
        <v>33226183.14000001</v>
      </c>
    </row>
    <row r="40" spans="1:11" ht="9.75" customHeight="1">
      <c r="A40" s="2" t="s">
        <v>28</v>
      </c>
      <c r="B40" s="3"/>
      <c r="C40" s="5">
        <v>601647.31</v>
      </c>
      <c r="D40" s="21"/>
      <c r="E40" s="5">
        <v>10426589.640000014</v>
      </c>
      <c r="G40" s="2" t="s">
        <v>83</v>
      </c>
      <c r="I40" s="5">
        <v>1445144.0700000022</v>
      </c>
      <c r="J40" s="21"/>
      <c r="K40" s="5">
        <v>25046797.230000068</v>
      </c>
    </row>
    <row r="41" spans="1:11" ht="9.75" customHeight="1">
      <c r="A41" s="2" t="s">
        <v>29</v>
      </c>
      <c r="B41" s="3"/>
      <c r="C41" s="5">
        <v>2163974.800000004</v>
      </c>
      <c r="D41" s="21"/>
      <c r="E41" s="5">
        <v>37462542.15999995</v>
      </c>
      <c r="G41" s="2" t="s">
        <v>84</v>
      </c>
      <c r="I41" s="5">
        <v>982731.7199999982</v>
      </c>
      <c r="J41" s="21"/>
      <c r="K41" s="5">
        <v>17414828.010000024</v>
      </c>
    </row>
    <row r="42" spans="1:11" ht="9.75" customHeight="1">
      <c r="A42" s="2" t="s">
        <v>30</v>
      </c>
      <c r="B42" s="3"/>
      <c r="C42" s="5">
        <v>3732301.910000014</v>
      </c>
      <c r="D42" s="21"/>
      <c r="E42" s="5">
        <v>64613448.34000005</v>
      </c>
      <c r="G42" s="2" t="s">
        <v>85</v>
      </c>
      <c r="I42" s="5">
        <v>1724225.1600000001</v>
      </c>
      <c r="J42" s="21"/>
      <c r="K42" s="5">
        <v>30259797.93000002</v>
      </c>
    </row>
    <row r="43" spans="1:11" ht="9.75" customHeight="1">
      <c r="A43" s="2" t="s">
        <v>31</v>
      </c>
      <c r="B43" s="3"/>
      <c r="C43" s="5">
        <v>912909.5000000008</v>
      </c>
      <c r="D43" s="21"/>
      <c r="E43" s="5">
        <v>15782337.829999998</v>
      </c>
      <c r="G43" s="2" t="s">
        <v>86</v>
      </c>
      <c r="I43" s="5">
        <v>778757.4999999994</v>
      </c>
      <c r="J43" s="21"/>
      <c r="K43" s="5">
        <v>13441733.859999985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1260846.4200000002</v>
      </c>
      <c r="D45" s="21"/>
      <c r="E45" s="5">
        <v>21821670.540000062</v>
      </c>
      <c r="G45" s="2" t="s">
        <v>87</v>
      </c>
      <c r="I45" s="5">
        <v>2891422.480000005</v>
      </c>
      <c r="J45" s="21"/>
      <c r="K45" s="5">
        <v>50069546.610000014</v>
      </c>
    </row>
    <row r="46" spans="1:11" ht="9.75" customHeight="1">
      <c r="A46" s="2" t="s">
        <v>33</v>
      </c>
      <c r="B46" s="3"/>
      <c r="C46" s="5">
        <v>19400487.540000007</v>
      </c>
      <c r="D46" s="21"/>
      <c r="E46" s="5">
        <v>336387282.5000007</v>
      </c>
      <c r="G46" s="2" t="s">
        <v>88</v>
      </c>
      <c r="I46" s="5">
        <v>299690.6800000005</v>
      </c>
      <c r="J46" s="21"/>
      <c r="K46" s="5">
        <v>5208298.740000003</v>
      </c>
    </row>
    <row r="47" spans="1:11" ht="9.75" customHeight="1">
      <c r="A47" s="2" t="s">
        <v>34</v>
      </c>
      <c r="B47" s="3"/>
      <c r="C47" s="5">
        <v>1294982.1099999975</v>
      </c>
      <c r="D47" s="21"/>
      <c r="E47" s="5">
        <v>22725064.060000066</v>
      </c>
      <c r="G47" s="2" t="s">
        <v>89</v>
      </c>
      <c r="I47" s="5">
        <v>902496.2300000003</v>
      </c>
      <c r="J47" s="21"/>
      <c r="K47" s="5">
        <v>15468469.380000005</v>
      </c>
    </row>
    <row r="48" spans="1:11" ht="9.75" customHeight="1">
      <c r="A48" s="2" t="s">
        <v>35</v>
      </c>
      <c r="B48" s="3"/>
      <c r="C48" s="5">
        <v>17425005.34999989</v>
      </c>
      <c r="D48" s="21"/>
      <c r="E48" s="5">
        <v>301456637.4000009</v>
      </c>
      <c r="G48" s="2" t="s">
        <v>90</v>
      </c>
      <c r="I48" s="5">
        <v>78958.98999999999</v>
      </c>
      <c r="J48" s="21"/>
      <c r="K48" s="5">
        <v>1305251.8299999996</v>
      </c>
    </row>
    <row r="49" spans="1:11" ht="9.75" customHeight="1">
      <c r="A49" s="2" t="s">
        <v>36</v>
      </c>
      <c r="B49" s="3"/>
      <c r="C49" s="5">
        <v>1200566.0999999978</v>
      </c>
      <c r="D49" s="21"/>
      <c r="E49" s="5">
        <v>20839288.26999999</v>
      </c>
      <c r="G49" s="2" t="s">
        <v>91</v>
      </c>
      <c r="I49" s="5">
        <v>4653457.859999993</v>
      </c>
      <c r="J49" s="21"/>
      <c r="K49" s="5">
        <v>80618007.05999978</v>
      </c>
    </row>
    <row r="50" spans="1:11" ht="9.75" customHeight="1">
      <c r="A50" s="2" t="s">
        <v>37</v>
      </c>
      <c r="B50" s="3"/>
      <c r="C50" s="5">
        <v>6264496.229999993</v>
      </c>
      <c r="D50" s="21"/>
      <c r="E50" s="5">
        <v>108014374.83000001</v>
      </c>
      <c r="G50" s="2" t="s">
        <v>92</v>
      </c>
      <c r="I50" s="5">
        <v>1481031.300000003</v>
      </c>
      <c r="J50" s="21"/>
      <c r="K50" s="5">
        <v>25707766.86999994</v>
      </c>
    </row>
    <row r="51" spans="1:11" ht="9.75" customHeight="1">
      <c r="A51" s="2" t="s">
        <v>38</v>
      </c>
      <c r="B51" s="3"/>
      <c r="C51" s="5">
        <v>143669.99999999988</v>
      </c>
      <c r="D51" s="21"/>
      <c r="E51" s="5">
        <v>2494986.9600000023</v>
      </c>
      <c r="G51" s="2" t="s">
        <v>93</v>
      </c>
      <c r="I51" s="5">
        <v>44617208.240000114</v>
      </c>
      <c r="J51" s="21"/>
      <c r="K51" s="5">
        <v>773626220.9199994</v>
      </c>
    </row>
    <row r="52" spans="1:11" ht="9.75" customHeight="1">
      <c r="A52" s="2" t="s">
        <v>39</v>
      </c>
      <c r="B52" s="3"/>
      <c r="C52" s="5">
        <v>172167.72000000012</v>
      </c>
      <c r="D52" s="21"/>
      <c r="E52" s="5">
        <v>2978448.349999999</v>
      </c>
      <c r="G52" s="2" t="s">
        <v>94</v>
      </c>
      <c r="I52" s="5">
        <v>277048.17000000004</v>
      </c>
      <c r="J52" s="21"/>
      <c r="K52" s="5">
        <v>4793149.680000003</v>
      </c>
    </row>
    <row r="53" spans="1:14" ht="9.75" customHeight="1">
      <c r="A53" s="2" t="s">
        <v>40</v>
      </c>
      <c r="B53" s="3"/>
      <c r="C53" s="5">
        <v>1071844.0899999996</v>
      </c>
      <c r="D53" s="21"/>
      <c r="E53" s="5">
        <v>18505641.470000036</v>
      </c>
      <c r="G53" s="2" t="s">
        <v>95</v>
      </c>
      <c r="I53" s="5">
        <v>307772.8299999999</v>
      </c>
      <c r="J53" s="21"/>
      <c r="K53" s="5">
        <v>5379309.220000003</v>
      </c>
      <c r="N53" s="76"/>
    </row>
    <row r="54" spans="1:11" ht="9.75" customHeight="1">
      <c r="A54" s="2" t="s">
        <v>41</v>
      </c>
      <c r="B54" s="3"/>
      <c r="C54" s="5">
        <v>230448.8599999999</v>
      </c>
      <c r="D54" s="21"/>
      <c r="E54" s="5">
        <v>3996732.839999997</v>
      </c>
      <c r="G54" s="2" t="s">
        <v>96</v>
      </c>
      <c r="I54" s="8">
        <v>2474669.630000009</v>
      </c>
      <c r="J54" s="21"/>
      <c r="K54" s="5">
        <v>42846154.109999955</v>
      </c>
    </row>
    <row r="55" spans="1:11" ht="6" customHeight="1">
      <c r="A55" s="2"/>
      <c r="B55" s="3"/>
      <c r="C55" s="3"/>
      <c r="D55" s="21"/>
      <c r="E55" s="5"/>
      <c r="G55" s="2"/>
      <c r="I55" s="21"/>
      <c r="J55" s="21"/>
      <c r="K55" s="9"/>
    </row>
    <row r="56" spans="1:11" ht="9.75" customHeight="1">
      <c r="A56" s="2" t="s">
        <v>42</v>
      </c>
      <c r="B56" s="3"/>
      <c r="C56" s="5">
        <v>23596598.569999997</v>
      </c>
      <c r="D56" s="21"/>
      <c r="E56" s="5">
        <v>409366058.48999995</v>
      </c>
      <c r="G56" s="2" t="s">
        <v>97</v>
      </c>
      <c r="I56" s="5">
        <v>4093308.809999998</v>
      </c>
      <c r="J56" s="21"/>
      <c r="K56" s="5">
        <v>71298098.79000017</v>
      </c>
    </row>
    <row r="57" spans="1:11" ht="9.75" customHeight="1">
      <c r="A57" s="2" t="s">
        <v>43</v>
      </c>
      <c r="B57" s="3"/>
      <c r="C57" s="5">
        <v>1628481.1499999992</v>
      </c>
      <c r="D57" s="21"/>
      <c r="E57" s="5">
        <v>28295112.459999967</v>
      </c>
      <c r="G57" s="2" t="s">
        <v>98</v>
      </c>
      <c r="I57" s="5">
        <v>1938361.3199999977</v>
      </c>
      <c r="J57" s="21"/>
      <c r="K57" s="5">
        <v>33576574.49000001</v>
      </c>
    </row>
    <row r="58" spans="1:15" ht="9.75" customHeight="1">
      <c r="A58" s="2" t="s">
        <v>44</v>
      </c>
      <c r="B58" s="3"/>
      <c r="C58" s="5">
        <v>2378965.08</v>
      </c>
      <c r="D58" s="21"/>
      <c r="E58" s="5">
        <v>41843933.120000005</v>
      </c>
      <c r="G58" s="2" t="s">
        <v>99</v>
      </c>
      <c r="I58" s="5">
        <v>3213321.0900000036</v>
      </c>
      <c r="J58" s="21"/>
      <c r="K58" s="5">
        <v>55783834.570000075</v>
      </c>
      <c r="M58" s="77"/>
      <c r="N58" s="77"/>
      <c r="O58" s="77"/>
    </row>
    <row r="59" spans="1:15" ht="9.75" customHeight="1">
      <c r="A59" s="2" t="s">
        <v>45</v>
      </c>
      <c r="B59" s="3"/>
      <c r="C59" s="5">
        <v>2088925.1700000018</v>
      </c>
      <c r="D59" s="21"/>
      <c r="E59" s="5">
        <v>36166637.14000002</v>
      </c>
      <c r="G59" s="2" t="s">
        <v>100</v>
      </c>
      <c r="I59" s="5">
        <v>747016.7900000018</v>
      </c>
      <c r="J59" s="21"/>
      <c r="K59" s="5">
        <v>12986232.319999998</v>
      </c>
      <c r="M59" s="77"/>
      <c r="N59" s="77"/>
      <c r="O59" s="77"/>
    </row>
    <row r="60" spans="1:11" ht="9.75" customHeight="1">
      <c r="A60" s="2" t="s">
        <v>46</v>
      </c>
      <c r="B60" s="3"/>
      <c r="C60" s="5">
        <v>3167144.3900000053</v>
      </c>
      <c r="D60" s="21"/>
      <c r="E60" s="5">
        <v>54802384.36000005</v>
      </c>
      <c r="G60" s="2" t="s">
        <v>101</v>
      </c>
      <c r="I60" s="5">
        <v>363261.6500000001</v>
      </c>
      <c r="J60" s="21"/>
      <c r="K60" s="5">
        <v>6269389.630000007</v>
      </c>
    </row>
    <row r="61" spans="1:11" ht="9.75" customHeight="1">
      <c r="A61" s="2" t="s">
        <v>47</v>
      </c>
      <c r="B61" s="3"/>
      <c r="C61" s="5">
        <v>863702.2800000008</v>
      </c>
      <c r="D61" s="21"/>
      <c r="E61" s="5">
        <v>14989629.459999988</v>
      </c>
      <c r="G61" s="2" t="s">
        <v>102</v>
      </c>
      <c r="I61" s="5">
        <v>30007763.47000019</v>
      </c>
      <c r="J61" s="21"/>
      <c r="K61" s="5">
        <v>526571366.3600031</v>
      </c>
    </row>
    <row r="62" spans="1:11" ht="9.75" customHeight="1">
      <c r="A62" s="2" t="s">
        <v>48</v>
      </c>
      <c r="B62" s="3"/>
      <c r="C62" s="5">
        <v>601599.3400000011</v>
      </c>
      <c r="D62" s="21"/>
      <c r="E62" s="5">
        <v>10450928.309999987</v>
      </c>
      <c r="G62" s="2" t="s">
        <v>210</v>
      </c>
      <c r="J62" s="22"/>
      <c r="K62" s="21"/>
    </row>
    <row r="63" spans="1:11" ht="9.75" customHeight="1">
      <c r="A63" s="2" t="s">
        <v>49</v>
      </c>
      <c r="B63" s="3"/>
      <c r="C63" s="5">
        <v>98573.8000000001</v>
      </c>
      <c r="D63" s="21"/>
      <c r="E63" s="5">
        <v>1710134.5900000008</v>
      </c>
      <c r="G63" s="4" t="s">
        <v>203</v>
      </c>
      <c r="I63" s="5">
        <v>84022878.09</v>
      </c>
      <c r="J63" s="22"/>
      <c r="K63" s="52" t="s">
        <v>232</v>
      </c>
    </row>
    <row r="64" spans="1:11" ht="9.75" customHeight="1">
      <c r="A64" s="2" t="s">
        <v>50</v>
      </c>
      <c r="B64" s="3"/>
      <c r="C64" s="5">
        <v>6412612.42</v>
      </c>
      <c r="D64" s="21"/>
      <c r="E64" s="5">
        <v>110996682.12000045</v>
      </c>
      <c r="G64" s="2" t="s">
        <v>200</v>
      </c>
      <c r="I64" s="5">
        <v>1545445.28</v>
      </c>
      <c r="J64" s="22"/>
      <c r="K64" s="52" t="s">
        <v>232</v>
      </c>
    </row>
    <row r="65" spans="1:10" ht="9.75" customHeight="1">
      <c r="A65" s="2" t="s">
        <v>51</v>
      </c>
      <c r="B65" s="3"/>
      <c r="C65" s="5">
        <v>1236353.14</v>
      </c>
      <c r="D65" s="21"/>
      <c r="E65" s="5">
        <v>21460722.059999917</v>
      </c>
      <c r="G65" s="2"/>
      <c r="I65" s="5"/>
      <c r="J65" s="21"/>
    </row>
    <row r="66" spans="1:11" ht="6" customHeight="1">
      <c r="A66" s="2"/>
      <c r="B66" s="3"/>
      <c r="C66" s="3"/>
      <c r="D66" s="21"/>
      <c r="E66" s="5"/>
      <c r="I66" s="19"/>
      <c r="J66" s="21"/>
      <c r="K66" s="49"/>
    </row>
    <row r="67" spans="1:11" ht="9.75" customHeight="1">
      <c r="A67" s="2" t="s">
        <v>52</v>
      </c>
      <c r="B67" s="3"/>
      <c r="C67" s="5">
        <v>4854857.879999998</v>
      </c>
      <c r="D67" s="21"/>
      <c r="E67" s="5">
        <v>84348270.09999993</v>
      </c>
      <c r="I67" s="19"/>
      <c r="J67" s="21"/>
      <c r="K67" s="5"/>
    </row>
    <row r="68" spans="1:11" ht="9.75" customHeight="1">
      <c r="A68" s="2" t="s">
        <v>53</v>
      </c>
      <c r="B68" s="3"/>
      <c r="C68" s="5">
        <v>113431.20999999996</v>
      </c>
      <c r="D68" s="21"/>
      <c r="E68" s="5">
        <v>1891393.8699999987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2367800.370000005</v>
      </c>
      <c r="D69" s="21"/>
      <c r="E69" s="5">
        <v>41425809.81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2063574.8700000034</v>
      </c>
      <c r="D70" s="21"/>
      <c r="E70" s="5">
        <v>35841960.96000004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1853366.419999999</v>
      </c>
      <c r="D71" s="23"/>
      <c r="E71" s="70">
        <v>32314784.799999967</v>
      </c>
      <c r="F71" s="7"/>
      <c r="G71" s="71" t="s">
        <v>103</v>
      </c>
      <c r="H71" s="72" t="s">
        <v>148</v>
      </c>
      <c r="I71" s="87">
        <f>SUM(C12:C71)+SUM(I12:I61)+I63+I64</f>
        <v>500237131.87000024</v>
      </c>
      <c r="J71" s="73" t="s">
        <v>148</v>
      </c>
      <c r="K71" s="87">
        <f>SUM(E12:E71)+SUM(K12:K61)</f>
        <v>7196264129.580007</v>
      </c>
      <c r="L71" s="77"/>
      <c r="M71" s="77"/>
    </row>
    <row r="73" ht="11.25">
      <c r="A73" s="21" t="s">
        <v>235</v>
      </c>
    </row>
    <row r="74" ht="11.25">
      <c r="A74" s="21" t="s">
        <v>236</v>
      </c>
    </row>
    <row r="75" ht="11.25">
      <c r="A75" s="21" t="s">
        <v>220</v>
      </c>
    </row>
    <row r="76" ht="11.25">
      <c r="A76" s="4" t="s">
        <v>216</v>
      </c>
    </row>
    <row r="77" ht="9.75" customHeight="1"/>
    <row r="78" ht="4.5" customHeight="1"/>
    <row r="79" ht="11.25">
      <c r="B79" s="78"/>
    </row>
    <row r="80" ht="11.25">
      <c r="B80" s="78"/>
    </row>
    <row r="81" ht="11.25">
      <c r="B81" s="78"/>
    </row>
    <row r="82" ht="11.25">
      <c r="B82" s="78"/>
    </row>
    <row r="83" ht="11.25">
      <c r="B83" s="78"/>
    </row>
    <row r="84" ht="11.25">
      <c r="B84" s="78"/>
    </row>
    <row r="85" ht="11.25">
      <c r="B85" s="78"/>
    </row>
    <row r="86" ht="11.25">
      <c r="B86" s="78"/>
    </row>
    <row r="87" ht="11.25">
      <c r="B87" s="78"/>
    </row>
    <row r="88" ht="11.25">
      <c r="B88" s="78"/>
    </row>
    <row r="89" ht="11.25">
      <c r="B89" s="78"/>
    </row>
    <row r="90" ht="11.25">
      <c r="B90" s="78"/>
    </row>
    <row r="91" ht="11.25">
      <c r="B91" s="78"/>
    </row>
    <row r="92" ht="11.25">
      <c r="B92" s="78"/>
    </row>
    <row r="93" ht="11.25">
      <c r="B93" s="78"/>
    </row>
    <row r="94" ht="11.25">
      <c r="B94" s="78"/>
    </row>
    <row r="95" ht="11.25">
      <c r="B95" s="78"/>
    </row>
    <row r="96" ht="11.25">
      <c r="B96" s="78"/>
    </row>
    <row r="97" ht="11.25">
      <c r="B97" s="78"/>
    </row>
    <row r="98" ht="11.25">
      <c r="B98" s="78"/>
    </row>
    <row r="99" ht="11.25">
      <c r="B99" s="78"/>
    </row>
    <row r="100" ht="11.25">
      <c r="B100" s="78"/>
    </row>
    <row r="101" ht="11.25">
      <c r="B101" s="78"/>
    </row>
    <row r="102" ht="11.25">
      <c r="B102" s="78"/>
    </row>
    <row r="103" ht="11.25">
      <c r="B103" s="78"/>
    </row>
    <row r="104" ht="11.25">
      <c r="B104" s="78"/>
    </row>
    <row r="105" ht="11.25">
      <c r="B105" s="78"/>
    </row>
    <row r="106" ht="11.25">
      <c r="B106" s="78"/>
    </row>
    <row r="107" ht="11.25">
      <c r="B107" s="78"/>
    </row>
    <row r="108" ht="11.25">
      <c r="B108" s="78"/>
    </row>
    <row r="109" ht="11.25">
      <c r="B109" s="78"/>
    </row>
    <row r="110" ht="11.25">
      <c r="B110" s="78"/>
    </row>
    <row r="111" ht="11.25">
      <c r="B111" s="78"/>
    </row>
    <row r="112" ht="11.25">
      <c r="B112" s="78"/>
    </row>
    <row r="113" ht="11.25">
      <c r="B113" s="78"/>
    </row>
    <row r="114" ht="11.25">
      <c r="B114" s="78"/>
    </row>
    <row r="115" ht="11.25">
      <c r="B115" s="78"/>
    </row>
    <row r="116" ht="11.25">
      <c r="B116" s="78"/>
    </row>
    <row r="117" ht="11.25">
      <c r="B117" s="78"/>
    </row>
    <row r="118" ht="11.25">
      <c r="B118" s="78"/>
    </row>
    <row r="119" ht="11.25">
      <c r="B119" s="78"/>
    </row>
    <row r="120" ht="11.25">
      <c r="B120" s="78"/>
    </row>
    <row r="121" ht="11.25">
      <c r="B121" s="78"/>
    </row>
    <row r="122" ht="11.25">
      <c r="B122" s="78"/>
    </row>
    <row r="123" ht="11.25">
      <c r="B123" s="78"/>
    </row>
    <row r="124" ht="11.25">
      <c r="B124" s="78"/>
    </row>
    <row r="125" ht="11.25">
      <c r="B125" s="78"/>
    </row>
    <row r="126" ht="11.25">
      <c r="B126" s="78"/>
    </row>
    <row r="127" ht="11.25">
      <c r="B127" s="78"/>
    </row>
    <row r="128" ht="11.25">
      <c r="B128" s="78"/>
    </row>
    <row r="129" ht="11.25">
      <c r="B129" s="78"/>
    </row>
    <row r="130" ht="11.25">
      <c r="B130" s="78"/>
    </row>
    <row r="131" ht="11.25">
      <c r="B131" s="78"/>
    </row>
    <row r="132" ht="11.25">
      <c r="B132" s="78"/>
    </row>
    <row r="133" ht="11.25">
      <c r="B133" s="78"/>
    </row>
    <row r="134" ht="11.25">
      <c r="B134" s="78"/>
    </row>
    <row r="135" ht="11.25">
      <c r="B135" s="78"/>
    </row>
    <row r="136" ht="11.25">
      <c r="B136" s="78"/>
    </row>
    <row r="137" ht="11.25">
      <c r="B137" s="78"/>
    </row>
    <row r="138" ht="11.25">
      <c r="B138" s="78"/>
    </row>
    <row r="139" ht="11.25">
      <c r="B139" s="78"/>
    </row>
    <row r="140" ht="11.25">
      <c r="B140" s="78"/>
    </row>
    <row r="141" ht="11.25">
      <c r="B141" s="78"/>
    </row>
    <row r="142" ht="11.25">
      <c r="B142" s="78"/>
    </row>
    <row r="143" ht="11.25">
      <c r="B143" s="78"/>
    </row>
    <row r="144" ht="11.25">
      <c r="B144" s="78"/>
    </row>
    <row r="145" ht="11.25">
      <c r="B145" s="78"/>
    </row>
    <row r="146" ht="11.25">
      <c r="B146" s="78"/>
    </row>
    <row r="147" ht="11.25">
      <c r="B147" s="78"/>
    </row>
    <row r="148" ht="11.25">
      <c r="B148" s="78"/>
    </row>
    <row r="149" ht="11.25">
      <c r="B149" s="78"/>
    </row>
    <row r="150" ht="11.25">
      <c r="B150" s="78"/>
    </row>
    <row r="151" ht="11.25">
      <c r="B151" s="78"/>
    </row>
    <row r="152" ht="11.25">
      <c r="B152" s="78"/>
    </row>
    <row r="153" ht="11.25">
      <c r="B153" s="78"/>
    </row>
    <row r="154" ht="11.25">
      <c r="B154" s="78"/>
    </row>
    <row r="155" ht="11.25">
      <c r="B155" s="78"/>
    </row>
    <row r="156" ht="11.25">
      <c r="B156" s="78"/>
    </row>
    <row r="157" ht="11.25">
      <c r="B157" s="78"/>
    </row>
    <row r="158" ht="11.25">
      <c r="B158" s="78"/>
    </row>
    <row r="159" ht="11.25">
      <c r="B159" s="78"/>
    </row>
    <row r="160" ht="11.25">
      <c r="B160" s="78"/>
    </row>
    <row r="161" ht="11.25">
      <c r="B161" s="78"/>
    </row>
    <row r="162" ht="11.25">
      <c r="B162" s="78"/>
    </row>
    <row r="163" ht="11.25">
      <c r="B163" s="78"/>
    </row>
    <row r="164" ht="11.25">
      <c r="B164" s="78"/>
    </row>
    <row r="165" ht="11.25">
      <c r="B165" s="78"/>
    </row>
    <row r="166" ht="11.25">
      <c r="B166" s="78"/>
    </row>
    <row r="167" ht="11.25">
      <c r="B167" s="78"/>
    </row>
    <row r="168" ht="11.25">
      <c r="B168" s="78"/>
    </row>
    <row r="169" ht="11.25">
      <c r="B169" s="78"/>
    </row>
    <row r="170" ht="11.25">
      <c r="B170" s="78"/>
    </row>
    <row r="171" ht="11.25">
      <c r="B171" s="78"/>
    </row>
    <row r="172" ht="11.25">
      <c r="B172" s="78"/>
    </row>
    <row r="173" ht="11.25">
      <c r="B173" s="78"/>
    </row>
    <row r="174" ht="11.25">
      <c r="B174" s="78"/>
    </row>
    <row r="175" ht="11.25">
      <c r="B175" s="78"/>
    </row>
    <row r="176" ht="11.25">
      <c r="B176" s="78"/>
    </row>
    <row r="177" ht="11.25">
      <c r="B177" s="78"/>
    </row>
    <row r="178" ht="11.25">
      <c r="B178" s="78"/>
    </row>
    <row r="179" ht="11.25">
      <c r="B179" s="78"/>
    </row>
    <row r="180" ht="11.25">
      <c r="B180" s="78"/>
    </row>
    <row r="181" ht="11.25">
      <c r="B181" s="78"/>
    </row>
    <row r="182" ht="11.25">
      <c r="B182" s="78"/>
    </row>
    <row r="183" ht="11.25">
      <c r="B183" s="78"/>
    </row>
    <row r="184" ht="11.25">
      <c r="B184" s="78"/>
    </row>
    <row r="185" ht="11.25">
      <c r="B185" s="78"/>
    </row>
    <row r="186" ht="11.25">
      <c r="B186" s="78"/>
    </row>
    <row r="187" ht="11.25">
      <c r="B187" s="78"/>
    </row>
    <row r="188" ht="11.25">
      <c r="B188" s="78"/>
    </row>
    <row r="189" ht="11.25">
      <c r="B189" s="78"/>
    </row>
    <row r="190" ht="11.25">
      <c r="B190" s="78"/>
    </row>
    <row r="191" ht="11.25">
      <c r="B191" s="78"/>
    </row>
    <row r="192" ht="11.25">
      <c r="B192" s="78"/>
    </row>
    <row r="193" ht="11.25">
      <c r="B193" s="78"/>
    </row>
    <row r="194" ht="11.25">
      <c r="B194" s="78"/>
    </row>
    <row r="195" ht="11.25">
      <c r="B195" s="78"/>
    </row>
    <row r="196" ht="11.25">
      <c r="B196" s="78"/>
    </row>
    <row r="197" ht="11.25">
      <c r="B197" s="78"/>
    </row>
  </sheetData>
  <sheetProtection/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30" zoomScaleNormal="130" zoomScalePageLayoutView="0" workbookViewId="0" topLeftCell="A1">
      <selection activeCell="A1" sqref="A1:K1"/>
    </sheetView>
  </sheetViews>
  <sheetFormatPr defaultColWidth="8.16015625" defaultRowHeight="12.75"/>
  <cols>
    <col min="1" max="1" width="30.5" style="10" customWidth="1"/>
    <col min="2" max="2" width="1.3359375" style="10" customWidth="1"/>
    <col min="3" max="3" width="9.83203125" style="1" customWidth="1"/>
    <col min="4" max="4" width="1.3359375" style="0" customWidth="1"/>
    <col min="5" max="5" width="11.33203125" style="0" customWidth="1"/>
    <col min="6" max="6" width="1.83203125" style="0" customWidth="1"/>
    <col min="7" max="7" width="32.16015625" style="0" customWidth="1"/>
    <col min="8" max="8" width="1.3359375" style="0" customWidth="1"/>
    <col min="9" max="9" width="11.16015625" style="0" bestFit="1" customWidth="1"/>
    <col min="10" max="10" width="1.3359375" style="0" customWidth="1"/>
    <col min="11" max="11" width="12.66015625" style="0" bestFit="1" customWidth="1"/>
    <col min="12" max="12" width="3" style="0" customWidth="1"/>
    <col min="13" max="13" width="0.4921875" style="0" customWidth="1"/>
    <col min="14" max="14" width="2.33203125" style="0" customWidth="1"/>
  </cols>
  <sheetData>
    <row r="1" spans="1:11" ht="14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0" customFormat="1" ht="13.5" customHeight="1">
      <c r="A2" s="90" t="s">
        <v>234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4" customFormat="1" ht="21.75" customHeight="1">
      <c r="A3" s="29" t="s">
        <v>104</v>
      </c>
      <c r="B3" s="30"/>
      <c r="C3" s="31" t="s">
        <v>1</v>
      </c>
      <c r="D3" s="32"/>
      <c r="E3" s="31" t="s">
        <v>214</v>
      </c>
      <c r="F3" s="32"/>
      <c r="G3" s="29" t="s">
        <v>104</v>
      </c>
      <c r="H3" s="32"/>
      <c r="I3" s="31" t="s">
        <v>1</v>
      </c>
      <c r="J3" s="32"/>
      <c r="K3" s="31" t="s">
        <v>214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205</v>
      </c>
      <c r="B5" s="54" t="s">
        <v>148</v>
      </c>
      <c r="C5" s="48">
        <f>SUM(C6:C11)</f>
        <v>494663.79999999993</v>
      </c>
      <c r="D5" s="60" t="s">
        <v>148</v>
      </c>
      <c r="E5" s="48">
        <f>SUM(E6:E11)</f>
        <v>21643050</v>
      </c>
      <c r="G5" s="37" t="s">
        <v>227</v>
      </c>
      <c r="H5" s="54" t="s">
        <v>148</v>
      </c>
      <c r="I5" s="48">
        <f>SUM(I6:I14)</f>
        <v>38289887.389999986</v>
      </c>
      <c r="J5" s="60" t="s">
        <v>148</v>
      </c>
      <c r="K5" s="48">
        <f>SUM(K6:K14)</f>
        <v>661104621.1000003</v>
      </c>
    </row>
    <row r="6" spans="1:11" s="35" customFormat="1" ht="9" customHeight="1">
      <c r="A6" s="39" t="s">
        <v>201</v>
      </c>
      <c r="B6" s="40"/>
      <c r="C6" s="49">
        <v>129427.41</v>
      </c>
      <c r="D6" s="61"/>
      <c r="E6" s="49">
        <v>6471307</v>
      </c>
      <c r="G6" s="39" t="s">
        <v>157</v>
      </c>
      <c r="H6" s="40"/>
      <c r="I6" s="49">
        <v>2219942.3899999997</v>
      </c>
      <c r="J6" s="61"/>
      <c r="K6" s="53">
        <v>38748626.61000003</v>
      </c>
    </row>
    <row r="7" spans="1:11" s="35" customFormat="1" ht="9" customHeight="1">
      <c r="A7" s="39" t="s">
        <v>211</v>
      </c>
      <c r="B7" s="40"/>
      <c r="C7" s="49">
        <v>269267.6299999999</v>
      </c>
      <c r="D7" s="61"/>
      <c r="E7" s="49">
        <v>10783108</v>
      </c>
      <c r="G7" s="39" t="s">
        <v>158</v>
      </c>
      <c r="H7" s="40"/>
      <c r="I7" s="49">
        <v>418680.9800000002</v>
      </c>
      <c r="J7" s="61"/>
      <c r="K7" s="53">
        <v>7273281.049999994</v>
      </c>
    </row>
    <row r="8" spans="1:11" s="35" customFormat="1" ht="9" customHeight="1">
      <c r="A8" s="39" t="s">
        <v>204</v>
      </c>
      <c r="B8" s="40"/>
      <c r="C8" s="49">
        <v>89259.54999999997</v>
      </c>
      <c r="D8" s="61"/>
      <c r="E8" s="49">
        <v>3569977</v>
      </c>
      <c r="G8" s="39" t="s">
        <v>159</v>
      </c>
      <c r="H8" s="40"/>
      <c r="I8" s="49">
        <v>24656498.25999999</v>
      </c>
      <c r="J8" s="61"/>
      <c r="K8" s="53">
        <v>424080730.07999986</v>
      </c>
    </row>
    <row r="9" spans="1:11" s="35" customFormat="1" ht="9" customHeight="1">
      <c r="A9" s="39" t="s">
        <v>192</v>
      </c>
      <c r="B9" s="40"/>
      <c r="C9" s="49"/>
      <c r="D9" s="61"/>
      <c r="E9" s="49"/>
      <c r="G9" s="39" t="s">
        <v>160</v>
      </c>
      <c r="H9" s="40"/>
      <c r="I9" s="49">
        <v>787093.1399999987</v>
      </c>
      <c r="J9" s="61"/>
      <c r="K9" s="53">
        <v>13751485.830000002</v>
      </c>
    </row>
    <row r="10" spans="1:11" s="35" customFormat="1" ht="9" customHeight="1">
      <c r="A10" s="39" t="s">
        <v>149</v>
      </c>
      <c r="B10" s="40"/>
      <c r="D10" s="61"/>
      <c r="E10" s="49"/>
      <c r="G10" s="39" t="s">
        <v>196</v>
      </c>
      <c r="H10" s="40"/>
      <c r="I10" s="49"/>
      <c r="J10" s="61"/>
      <c r="K10" s="53"/>
    </row>
    <row r="11" spans="1:11" s="35" customFormat="1" ht="9" customHeight="1">
      <c r="A11" s="39" t="s">
        <v>150</v>
      </c>
      <c r="B11" s="40"/>
      <c r="C11" s="85">
        <v>6709.209999999999</v>
      </c>
      <c r="D11" s="61"/>
      <c r="E11" s="85">
        <v>818658</v>
      </c>
      <c r="G11" s="39" t="s">
        <v>161</v>
      </c>
      <c r="H11" s="40"/>
      <c r="I11" s="49">
        <v>8773732.309999993</v>
      </c>
      <c r="J11" s="61"/>
      <c r="K11" s="53">
        <v>152290212.83000037</v>
      </c>
    </row>
    <row r="12" spans="1:11" s="35" customFormat="1" ht="9" customHeight="1">
      <c r="A12" s="33"/>
      <c r="B12" s="41"/>
      <c r="C12" s="49"/>
      <c r="D12" s="61"/>
      <c r="E12" s="49"/>
      <c r="G12" s="39" t="s">
        <v>162</v>
      </c>
      <c r="H12" s="40"/>
      <c r="I12" s="49">
        <v>71930.71000000004</v>
      </c>
      <c r="J12" s="61"/>
      <c r="K12" s="53">
        <v>1249809.4199999997</v>
      </c>
    </row>
    <row r="13" spans="1:11" s="35" customFormat="1" ht="9" customHeight="1">
      <c r="A13" s="42" t="s">
        <v>223</v>
      </c>
      <c r="B13" s="54" t="s">
        <v>148</v>
      </c>
      <c r="C13" s="84">
        <f>SUM(C14:C20)</f>
        <v>14217655.009999953</v>
      </c>
      <c r="D13" s="60" t="s">
        <v>148</v>
      </c>
      <c r="E13" s="84">
        <f>SUM(E14:E20)</f>
        <v>246620253.79000106</v>
      </c>
      <c r="G13" s="39" t="s">
        <v>163</v>
      </c>
      <c r="H13" s="40"/>
      <c r="I13" s="49">
        <v>760613.7200000008</v>
      </c>
      <c r="J13" s="61"/>
      <c r="K13" s="53">
        <v>13187897.180000009</v>
      </c>
    </row>
    <row r="14" spans="1:11" s="35" customFormat="1" ht="9" customHeight="1">
      <c r="A14" s="39" t="s">
        <v>105</v>
      </c>
      <c r="B14" s="40"/>
      <c r="C14" s="49">
        <v>2103811.43</v>
      </c>
      <c r="D14" s="61"/>
      <c r="E14" s="49">
        <v>36597019.45000002</v>
      </c>
      <c r="G14" s="39" t="s">
        <v>164</v>
      </c>
      <c r="H14" s="40"/>
      <c r="I14" s="49">
        <v>601395.8800000009</v>
      </c>
      <c r="J14" s="61"/>
      <c r="K14" s="53">
        <v>10522578.100000009</v>
      </c>
    </row>
    <row r="15" spans="1:11" s="35" customFormat="1" ht="9" customHeight="1">
      <c r="A15" s="39" t="s">
        <v>106</v>
      </c>
      <c r="B15" s="40"/>
      <c r="C15" s="49">
        <v>11331420.459999952</v>
      </c>
      <c r="D15" s="61"/>
      <c r="E15" s="49">
        <v>196586630.1700011</v>
      </c>
      <c r="G15" s="39"/>
      <c r="H15" s="41"/>
      <c r="I15" s="49"/>
      <c r="J15" s="61"/>
      <c r="K15" s="53"/>
    </row>
    <row r="16" spans="1:11" s="35" customFormat="1" ht="9" customHeight="1">
      <c r="A16" s="39" t="s">
        <v>107</v>
      </c>
      <c r="B16" s="40"/>
      <c r="C16" s="49">
        <v>14114.21</v>
      </c>
      <c r="D16" s="61"/>
      <c r="E16" s="49">
        <v>245462</v>
      </c>
      <c r="G16" s="37" t="s">
        <v>228</v>
      </c>
      <c r="H16" s="54" t="s">
        <v>148</v>
      </c>
      <c r="I16" s="48">
        <f>SUM(I17:I39)</f>
        <v>121540109.27999946</v>
      </c>
      <c r="J16" s="60" t="s">
        <v>148</v>
      </c>
      <c r="K16" s="48">
        <f>SUM(K17:K39)</f>
        <v>2107607348.0700042</v>
      </c>
    </row>
    <row r="17" spans="1:11" s="35" customFormat="1" ht="9" customHeight="1">
      <c r="A17" s="39" t="s">
        <v>217</v>
      </c>
      <c r="B17" s="40"/>
      <c r="C17" s="49">
        <v>29918.47</v>
      </c>
      <c r="D17" s="61"/>
      <c r="E17" s="49">
        <v>473422.92000000004</v>
      </c>
      <c r="G17" s="39" t="s">
        <v>165</v>
      </c>
      <c r="H17" s="40"/>
      <c r="I17" s="49"/>
      <c r="J17" s="61"/>
      <c r="K17" s="53"/>
    </row>
    <row r="18" spans="1:11" s="35" customFormat="1" ht="9" customHeight="1">
      <c r="A18" s="39" t="s">
        <v>218</v>
      </c>
      <c r="B18" s="40"/>
      <c r="C18" s="49">
        <v>13569.070000000003</v>
      </c>
      <c r="D18" s="61"/>
      <c r="E18" s="49">
        <v>231783.94999999998</v>
      </c>
      <c r="G18" s="39" t="s">
        <v>161</v>
      </c>
      <c r="H18" s="40"/>
      <c r="I18" s="49">
        <v>1251592.070000003</v>
      </c>
      <c r="J18" s="61"/>
      <c r="K18" s="53">
        <v>21594528.029999997</v>
      </c>
    </row>
    <row r="19" spans="1:11" s="35" customFormat="1" ht="9" customHeight="1">
      <c r="A19" s="39" t="s">
        <v>108</v>
      </c>
      <c r="B19" s="40"/>
      <c r="C19" s="49">
        <v>207957.2599999999</v>
      </c>
      <c r="D19" s="61"/>
      <c r="E19" s="49">
        <v>3590795.0399999996</v>
      </c>
      <c r="G19" s="39" t="s">
        <v>166</v>
      </c>
      <c r="H19" s="40"/>
      <c r="I19" s="49">
        <v>6743906.929999995</v>
      </c>
      <c r="J19" s="61"/>
      <c r="K19" s="53">
        <v>117239527.94000012</v>
      </c>
    </row>
    <row r="20" spans="1:11" s="35" customFormat="1" ht="9" customHeight="1">
      <c r="A20" s="39" t="s">
        <v>109</v>
      </c>
      <c r="B20" s="40"/>
      <c r="C20" s="49">
        <v>516864.10999999946</v>
      </c>
      <c r="D20" s="61"/>
      <c r="E20" s="49">
        <v>8895140.260000002</v>
      </c>
      <c r="G20" s="39" t="s">
        <v>167</v>
      </c>
      <c r="H20" s="40"/>
      <c r="I20" s="49">
        <v>581517.6299999994</v>
      </c>
      <c r="J20" s="61"/>
      <c r="K20" s="53">
        <v>10049237.379999999</v>
      </c>
    </row>
    <row r="21" spans="1:11" s="35" customFormat="1" ht="9" customHeight="1">
      <c r="A21" s="33"/>
      <c r="B21" s="41"/>
      <c r="C21" s="49"/>
      <c r="D21" s="61"/>
      <c r="E21" s="49"/>
      <c r="G21" s="39" t="s">
        <v>168</v>
      </c>
      <c r="H21" s="40"/>
      <c r="I21" s="49"/>
      <c r="J21" s="61"/>
      <c r="K21" s="53"/>
    </row>
    <row r="22" spans="1:11" s="35" customFormat="1" ht="9" customHeight="1">
      <c r="A22" s="42" t="s">
        <v>224</v>
      </c>
      <c r="B22" s="54" t="s">
        <v>148</v>
      </c>
      <c r="C22" s="48">
        <f>SUM(C23:C31)</f>
        <v>25376256.13000002</v>
      </c>
      <c r="D22" s="60" t="s">
        <v>148</v>
      </c>
      <c r="E22" s="48">
        <f>SUM(E23:E31)</f>
        <v>439107715.82000005</v>
      </c>
      <c r="G22" s="39" t="s">
        <v>169</v>
      </c>
      <c r="H22" s="40"/>
      <c r="I22" s="49">
        <v>6365014.140000005</v>
      </c>
      <c r="J22" s="61"/>
      <c r="K22" s="53">
        <v>110654054.89999995</v>
      </c>
    </row>
    <row r="23" spans="1:11" s="35" customFormat="1" ht="9" customHeight="1">
      <c r="A23" s="39" t="s">
        <v>110</v>
      </c>
      <c r="B23" s="40"/>
      <c r="C23" s="49">
        <v>3879238.9799999986</v>
      </c>
      <c r="D23" s="61"/>
      <c r="E23" s="49">
        <v>67297217.06000005</v>
      </c>
      <c r="G23" s="39" t="s">
        <v>170</v>
      </c>
      <c r="H23" s="40"/>
      <c r="I23" s="49">
        <v>489797.2799999997</v>
      </c>
      <c r="J23" s="61"/>
      <c r="K23" s="53">
        <v>8426577.980000002</v>
      </c>
    </row>
    <row r="24" spans="1:11" s="35" customFormat="1" ht="9" customHeight="1">
      <c r="A24" s="39" t="s">
        <v>111</v>
      </c>
      <c r="B24" s="40"/>
      <c r="C24" s="49">
        <v>3492361.0900000045</v>
      </c>
      <c r="D24" s="61"/>
      <c r="E24" s="49">
        <v>60503996.58000008</v>
      </c>
      <c r="G24" s="39" t="s">
        <v>171</v>
      </c>
      <c r="H24" s="40"/>
      <c r="I24" s="49">
        <v>1219523.710000001</v>
      </c>
      <c r="J24" s="61"/>
      <c r="K24" s="53">
        <v>20753817.38</v>
      </c>
    </row>
    <row r="25" spans="1:11" s="35" customFormat="1" ht="9" customHeight="1">
      <c r="A25" s="39" t="s">
        <v>112</v>
      </c>
      <c r="B25" s="40"/>
      <c r="C25" s="49">
        <v>2044514.88</v>
      </c>
      <c r="D25" s="61"/>
      <c r="E25" s="49">
        <v>35130189.959999956</v>
      </c>
      <c r="G25" s="39" t="s">
        <v>172</v>
      </c>
      <c r="H25" s="40"/>
      <c r="I25" s="49">
        <v>1919037.3099999996</v>
      </c>
      <c r="J25" s="61"/>
      <c r="K25" s="53">
        <v>33364809.279999997</v>
      </c>
    </row>
    <row r="26" spans="1:11" s="35" customFormat="1" ht="9" customHeight="1">
      <c r="A26" s="39" t="s">
        <v>113</v>
      </c>
      <c r="B26" s="40"/>
      <c r="C26" s="49">
        <v>520941.1799999996</v>
      </c>
      <c r="D26" s="61"/>
      <c r="E26" s="49">
        <v>8914808.529999997</v>
      </c>
      <c r="G26" s="39" t="s">
        <v>173</v>
      </c>
      <c r="H26" s="40"/>
      <c r="I26" s="49">
        <v>8514917.680000003</v>
      </c>
      <c r="J26" s="61"/>
      <c r="K26" s="53">
        <v>148092804.23000002</v>
      </c>
    </row>
    <row r="27" spans="1:11" s="35" customFormat="1" ht="9" customHeight="1">
      <c r="A27" s="39" t="s">
        <v>114</v>
      </c>
      <c r="B27" s="40"/>
      <c r="C27" s="49">
        <v>7620021.870000013</v>
      </c>
      <c r="D27" s="61"/>
      <c r="E27" s="49">
        <v>131812210.0199999</v>
      </c>
      <c r="G27" s="39" t="s">
        <v>174</v>
      </c>
      <c r="H27" s="40"/>
      <c r="I27" s="49">
        <v>12422733.390000045</v>
      </c>
      <c r="J27" s="61"/>
      <c r="K27" s="53">
        <v>216044391.7799995</v>
      </c>
    </row>
    <row r="28" spans="1:11" s="35" customFormat="1" ht="9" customHeight="1">
      <c r="A28" s="39" t="s">
        <v>115</v>
      </c>
      <c r="B28" s="40"/>
      <c r="C28" s="49">
        <v>1158485.2400000019</v>
      </c>
      <c r="D28" s="61"/>
      <c r="E28" s="49">
        <v>20007724.170000006</v>
      </c>
      <c r="G28" s="39" t="s">
        <v>175</v>
      </c>
      <c r="H28" s="40"/>
      <c r="I28" s="49">
        <v>934399.5000000003</v>
      </c>
      <c r="J28" s="61"/>
      <c r="K28" s="53">
        <v>16209511.600000001</v>
      </c>
    </row>
    <row r="29" spans="1:11" s="35" customFormat="1" ht="9" customHeight="1">
      <c r="A29" s="39" t="s">
        <v>116</v>
      </c>
      <c r="B29" s="40"/>
      <c r="C29" s="49">
        <v>3707729.86</v>
      </c>
      <c r="D29" s="61"/>
      <c r="E29" s="49">
        <v>64372764.11000002</v>
      </c>
      <c r="G29" s="39" t="s">
        <v>176</v>
      </c>
      <c r="H29" s="40"/>
      <c r="I29" s="49">
        <v>64891855.03999945</v>
      </c>
      <c r="J29" s="61"/>
      <c r="K29" s="53">
        <v>1124857347.230004</v>
      </c>
    </row>
    <row r="30" spans="1:11" s="35" customFormat="1" ht="9" customHeight="1">
      <c r="A30" s="39" t="s">
        <v>193</v>
      </c>
      <c r="B30" s="40"/>
      <c r="C30" s="49">
        <v>2763124.4900000063</v>
      </c>
      <c r="D30" s="61"/>
      <c r="E30" s="49">
        <v>47770347.18000007</v>
      </c>
      <c r="G30" s="39" t="s">
        <v>177</v>
      </c>
      <c r="H30" s="40"/>
      <c r="I30" s="49">
        <v>1698460.5299999907</v>
      </c>
      <c r="J30" s="61"/>
      <c r="K30" s="53">
        <v>29258158.450000007</v>
      </c>
    </row>
    <row r="31" spans="1:11" s="35" customFormat="1" ht="9" customHeight="1">
      <c r="A31" s="39" t="s">
        <v>142</v>
      </c>
      <c r="B31" s="40"/>
      <c r="C31" s="49">
        <v>189838.53999999998</v>
      </c>
      <c r="D31" s="61"/>
      <c r="E31" s="49">
        <v>3298458.2099999986</v>
      </c>
      <c r="G31" s="39" t="s">
        <v>179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178</v>
      </c>
      <c r="H32" s="40"/>
      <c r="I32" s="49">
        <v>2356315.879999998</v>
      </c>
      <c r="J32" s="61"/>
      <c r="K32" s="53">
        <v>40607433.82000007</v>
      </c>
    </row>
    <row r="33" spans="1:11" s="35" customFormat="1" ht="9" customHeight="1">
      <c r="A33" s="42" t="s">
        <v>229</v>
      </c>
      <c r="B33" s="54" t="s">
        <v>148</v>
      </c>
      <c r="C33" s="48">
        <f>SUM(C34:C42)</f>
        <v>88601089.55000035</v>
      </c>
      <c r="D33" s="60" t="s">
        <v>148</v>
      </c>
      <c r="E33" s="48">
        <f>SUM(E34:E42)</f>
        <v>1534188059.2300036</v>
      </c>
      <c r="G33" s="39" t="s">
        <v>180</v>
      </c>
      <c r="H33" s="40"/>
      <c r="I33" s="49">
        <v>1299105.9499999986</v>
      </c>
      <c r="J33" s="61"/>
      <c r="K33" s="53">
        <v>22492498.569999978</v>
      </c>
    </row>
    <row r="34" spans="1:11" s="35" customFormat="1" ht="9" customHeight="1">
      <c r="A34" s="39" t="s">
        <v>117</v>
      </c>
      <c r="B34" s="40"/>
      <c r="C34" s="49">
        <v>706489.0099999999</v>
      </c>
      <c r="D34" s="61"/>
      <c r="E34" s="49">
        <v>12193331.549999993</v>
      </c>
      <c r="G34" s="39" t="s">
        <v>181</v>
      </c>
      <c r="H34" s="40"/>
      <c r="I34" s="49">
        <v>4840577.47999999</v>
      </c>
      <c r="J34" s="61"/>
      <c r="K34" s="53">
        <v>84096051.02000014</v>
      </c>
    </row>
    <row r="35" spans="1:11" s="35" customFormat="1" ht="9" customHeight="1">
      <c r="A35" s="39" t="s">
        <v>118</v>
      </c>
      <c r="B35" s="40"/>
      <c r="C35" s="49">
        <v>208117.50999999992</v>
      </c>
      <c r="D35" s="61"/>
      <c r="E35" s="49">
        <v>3584987.3800000004</v>
      </c>
      <c r="G35" s="39" t="s">
        <v>182</v>
      </c>
      <c r="H35" s="40"/>
      <c r="I35" s="49">
        <v>503545.26999999967</v>
      </c>
      <c r="J35" s="61"/>
      <c r="K35" s="53">
        <v>8515667.189999988</v>
      </c>
    </row>
    <row r="36" spans="1:11" s="35" customFormat="1" ht="9" customHeight="1">
      <c r="A36" s="39" t="s">
        <v>119</v>
      </c>
      <c r="B36" s="40"/>
      <c r="C36" s="49">
        <v>353881.59999999986</v>
      </c>
      <c r="D36" s="61"/>
      <c r="E36" s="49">
        <v>6178238.37</v>
      </c>
      <c r="G36" s="39" t="s">
        <v>197</v>
      </c>
      <c r="H36" s="40"/>
      <c r="I36" s="49">
        <v>3245184.9899999984</v>
      </c>
      <c r="J36" s="61"/>
      <c r="K36" s="53">
        <v>56221440.00999999</v>
      </c>
    </row>
    <row r="37" spans="1:11" s="35" customFormat="1" ht="9" customHeight="1">
      <c r="A37" s="39" t="s">
        <v>120</v>
      </c>
      <c r="B37" s="40"/>
      <c r="C37" s="49">
        <v>27988439.50999999</v>
      </c>
      <c r="D37" s="61"/>
      <c r="E37" s="49">
        <v>485900013.5000021</v>
      </c>
      <c r="G37" s="39" t="s">
        <v>184</v>
      </c>
      <c r="H37" s="40" t="s">
        <v>183</v>
      </c>
      <c r="I37" s="49"/>
      <c r="J37" s="61"/>
      <c r="K37" s="53"/>
    </row>
    <row r="38" spans="1:11" s="35" customFormat="1" ht="9" customHeight="1">
      <c r="A38" s="39" t="s">
        <v>121</v>
      </c>
      <c r="B38" s="40"/>
      <c r="C38" s="49">
        <v>2632887.059999992</v>
      </c>
      <c r="D38" s="61"/>
      <c r="E38" s="49">
        <v>45764043.24000005</v>
      </c>
      <c r="G38" s="39" t="s">
        <v>185</v>
      </c>
      <c r="H38" s="40"/>
      <c r="I38" s="49">
        <v>1877502.0700000003</v>
      </c>
      <c r="J38" s="61"/>
      <c r="K38" s="53">
        <v>32501998.070000008</v>
      </c>
    </row>
    <row r="39" spans="1:11" s="35" customFormat="1" ht="9" customHeight="1">
      <c r="A39" s="39" t="s">
        <v>122</v>
      </c>
      <c r="B39" s="40"/>
      <c r="C39" s="49"/>
      <c r="D39" s="61"/>
      <c r="E39" s="49"/>
      <c r="G39" s="39" t="s">
        <v>186</v>
      </c>
      <c r="H39" s="40"/>
      <c r="I39" s="49">
        <v>385122.4300000001</v>
      </c>
      <c r="J39" s="61"/>
      <c r="K39" s="53">
        <v>6627493.209999994</v>
      </c>
    </row>
    <row r="40" spans="1:11" s="35" customFormat="1" ht="9" customHeight="1">
      <c r="A40" s="39" t="s">
        <v>151</v>
      </c>
      <c r="B40" s="40"/>
      <c r="C40" s="49">
        <v>54034250.590000376</v>
      </c>
      <c r="D40" s="61"/>
      <c r="E40" s="49">
        <v>934603862.6200017</v>
      </c>
      <c r="I40" s="62"/>
      <c r="J40" s="62"/>
      <c r="K40" s="62"/>
    </row>
    <row r="41" spans="1:11" s="35" customFormat="1" ht="9" customHeight="1">
      <c r="A41" s="39" t="s">
        <v>123</v>
      </c>
      <c r="B41" s="40"/>
      <c r="C41" s="49">
        <v>612037.2100000005</v>
      </c>
      <c r="D41" s="61"/>
      <c r="E41" s="49">
        <v>10555279.320000011</v>
      </c>
      <c r="G41" s="37"/>
      <c r="H41" s="41"/>
      <c r="I41" s="49"/>
      <c r="J41" s="61"/>
      <c r="K41" s="49"/>
    </row>
    <row r="42" spans="1:11" s="35" customFormat="1" ht="9" customHeight="1">
      <c r="A42" s="39" t="s">
        <v>124</v>
      </c>
      <c r="B42" s="40"/>
      <c r="C42" s="49">
        <v>2064987.06</v>
      </c>
      <c r="D42" s="61"/>
      <c r="E42" s="49">
        <v>35408303.25000001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225</v>
      </c>
      <c r="B44" s="54" t="s">
        <v>148</v>
      </c>
      <c r="C44" s="48">
        <f>SUM(C45:C54)</f>
        <v>15249287.53</v>
      </c>
      <c r="D44" s="60" t="s">
        <v>148</v>
      </c>
      <c r="E44" s="48">
        <f>SUM(E45:E54)</f>
        <v>264467841.72999993</v>
      </c>
      <c r="G44" s="37" t="s">
        <v>202</v>
      </c>
      <c r="H44" s="54" t="s">
        <v>148</v>
      </c>
      <c r="I44" s="48">
        <f>C5+C13+C22+C33+C44+C56+I5+I16</f>
        <v>414668808.5</v>
      </c>
      <c r="J44" s="60" t="s">
        <v>148</v>
      </c>
      <c r="K44" s="52">
        <f>E5+E13+E22+E33+E44+E56+K5+K16</f>
        <v>7196264129.580011</v>
      </c>
    </row>
    <row r="45" spans="1:11" s="35" customFormat="1" ht="9" customHeight="1">
      <c r="A45" s="39" t="s">
        <v>125</v>
      </c>
      <c r="B45" s="40"/>
      <c r="C45" s="49">
        <v>6473395.89</v>
      </c>
      <c r="D45" s="61"/>
      <c r="E45" s="49">
        <v>112256910.50999995</v>
      </c>
      <c r="G45" s="37"/>
      <c r="H45" s="38"/>
      <c r="I45" s="48"/>
      <c r="J45" s="63"/>
      <c r="K45" s="49"/>
    </row>
    <row r="46" spans="1:11" s="35" customFormat="1" ht="9" customHeight="1">
      <c r="A46" s="39" t="s">
        <v>143</v>
      </c>
      <c r="B46" s="40"/>
      <c r="C46" s="49"/>
      <c r="D46" s="61"/>
      <c r="E46" s="49"/>
      <c r="G46" s="37" t="s">
        <v>212</v>
      </c>
      <c r="H46" s="41"/>
      <c r="I46" s="48"/>
      <c r="J46" s="64"/>
      <c r="K46" s="50"/>
    </row>
    <row r="47" spans="1:11" s="35" customFormat="1" ht="9" customHeight="1">
      <c r="A47" s="39" t="s">
        <v>152</v>
      </c>
      <c r="B47" s="40"/>
      <c r="C47" s="49">
        <v>4301092.93</v>
      </c>
      <c r="D47" s="61"/>
      <c r="E47" s="49">
        <v>74863654.71999998</v>
      </c>
      <c r="G47" s="37" t="s">
        <v>231</v>
      </c>
      <c r="H47" s="54" t="s">
        <v>148</v>
      </c>
      <c r="I47" s="48">
        <v>84022878.09</v>
      </c>
      <c r="J47" s="60"/>
      <c r="K47" s="50" t="s">
        <v>233</v>
      </c>
    </row>
    <row r="48" spans="1:11" s="35" customFormat="1" ht="9" customHeight="1">
      <c r="A48" s="39" t="s">
        <v>144</v>
      </c>
      <c r="B48" s="40"/>
      <c r="C48" s="49">
        <v>411743.17</v>
      </c>
      <c r="D48" s="61"/>
      <c r="E48" s="49">
        <v>7102260.010000003</v>
      </c>
      <c r="G48" s="39"/>
      <c r="H48" s="38"/>
      <c r="J48" s="63"/>
      <c r="K48" s="81"/>
    </row>
    <row r="49" spans="1:11" s="35" customFormat="1" ht="9" customHeight="1">
      <c r="A49" s="39" t="s">
        <v>194</v>
      </c>
      <c r="B49" s="40"/>
      <c r="C49" s="49"/>
      <c r="D49" s="61"/>
      <c r="E49" s="49"/>
      <c r="G49" s="37" t="s">
        <v>198</v>
      </c>
      <c r="H49" s="54" t="s">
        <v>148</v>
      </c>
      <c r="I49" s="48">
        <v>1545445.28</v>
      </c>
      <c r="J49" s="60"/>
      <c r="K49" s="50" t="s">
        <v>233</v>
      </c>
    </row>
    <row r="50" spans="1:11" s="35" customFormat="1" ht="9" customHeight="1">
      <c r="A50" s="39" t="s">
        <v>153</v>
      </c>
      <c r="B50" s="40"/>
      <c r="C50" s="49">
        <v>931212.7699999998</v>
      </c>
      <c r="D50" s="61"/>
      <c r="E50" s="49">
        <v>16186890.809999969</v>
      </c>
      <c r="G50" s="33"/>
      <c r="H50" s="43"/>
      <c r="I50" s="49"/>
      <c r="J50" s="64"/>
      <c r="K50" s="49"/>
    </row>
    <row r="51" spans="1:11" s="35" customFormat="1" ht="9" customHeight="1">
      <c r="A51" s="39" t="s">
        <v>145</v>
      </c>
      <c r="B51" s="40"/>
      <c r="C51" s="49">
        <v>207046.38999999998</v>
      </c>
      <c r="D51" s="61"/>
      <c r="E51" s="49">
        <v>3597774.209999999</v>
      </c>
      <c r="G51" s="39"/>
      <c r="H51" s="43"/>
      <c r="I51" s="49"/>
      <c r="J51" s="64"/>
      <c r="K51" s="49"/>
    </row>
    <row r="52" spans="1:11" s="35" customFormat="1" ht="9" customHeight="1">
      <c r="A52" s="39" t="s">
        <v>219</v>
      </c>
      <c r="B52" s="40"/>
      <c r="C52" s="49">
        <v>85381.62000000005</v>
      </c>
      <c r="D52" s="61"/>
      <c r="E52" s="49">
        <v>1464334.77</v>
      </c>
      <c r="G52" s="39"/>
      <c r="H52" s="44"/>
      <c r="I52" s="49"/>
      <c r="J52" s="65"/>
      <c r="K52" s="49"/>
    </row>
    <row r="53" spans="1:10" s="35" customFormat="1" ht="9" customHeight="1">
      <c r="A53" s="39" t="s">
        <v>146</v>
      </c>
      <c r="B53" s="40"/>
      <c r="C53" s="49">
        <v>1184853.5699999959</v>
      </c>
      <c r="D53" s="61"/>
      <c r="E53" s="49">
        <v>20509187.969999995</v>
      </c>
      <c r="G53" s="37"/>
      <c r="H53" s="54"/>
      <c r="I53" s="51"/>
      <c r="J53" s="60"/>
    </row>
    <row r="54" spans="1:11" s="35" customFormat="1" ht="9" customHeight="1">
      <c r="A54" s="39" t="s">
        <v>147</v>
      </c>
      <c r="B54" s="40"/>
      <c r="C54" s="49">
        <v>1654561.190000004</v>
      </c>
      <c r="D54" s="61"/>
      <c r="E54" s="49">
        <v>28486828.730000008</v>
      </c>
      <c r="G54" s="37" t="s">
        <v>156</v>
      </c>
      <c r="H54" s="54" t="s">
        <v>148</v>
      </c>
      <c r="I54" s="48">
        <f>I44+I47+I49</f>
        <v>500237131.87</v>
      </c>
      <c r="J54" s="48" t="s">
        <v>148</v>
      </c>
      <c r="K54" s="48">
        <f>K44</f>
        <v>7196264129.580011</v>
      </c>
    </row>
    <row r="55" spans="1:10" s="35" customFormat="1" ht="9" customHeight="1">
      <c r="A55" s="33"/>
      <c r="B55" s="41"/>
      <c r="C55" s="49"/>
      <c r="D55" s="61"/>
      <c r="E55" s="49"/>
      <c r="G55" s="37"/>
      <c r="H55" s="54"/>
      <c r="I55" s="48"/>
      <c r="J55" s="60"/>
    </row>
    <row r="56" spans="1:14" s="35" customFormat="1" ht="9" customHeight="1">
      <c r="A56" s="42" t="s">
        <v>226</v>
      </c>
      <c r="B56" s="54" t="s">
        <v>148</v>
      </c>
      <c r="C56" s="48">
        <f>SUM(C57:C75)</f>
        <v>110899859.8100002</v>
      </c>
      <c r="D56" s="60" t="s">
        <v>148</v>
      </c>
      <c r="E56" s="48">
        <f>SUM(E57:E75)</f>
        <v>1921525239.8400018</v>
      </c>
      <c r="G56" s="56"/>
      <c r="H56" s="56"/>
      <c r="I56" s="83"/>
      <c r="J56" s="83"/>
      <c r="K56" s="83"/>
      <c r="L56" s="66"/>
      <c r="M56" s="66"/>
      <c r="N56" s="66"/>
    </row>
    <row r="57" spans="1:14" s="35" customFormat="1" ht="9" customHeight="1">
      <c r="A57" s="39" t="s">
        <v>126</v>
      </c>
      <c r="B57" s="40"/>
      <c r="C57" s="49">
        <v>8535881.260000004</v>
      </c>
      <c r="D57" s="61"/>
      <c r="E57" s="49">
        <v>148385995.42999995</v>
      </c>
      <c r="H57"/>
      <c r="I57"/>
      <c r="J57"/>
      <c r="K57"/>
      <c r="L57" s="66"/>
      <c r="M57" s="4"/>
      <c r="N57" s="66"/>
    </row>
    <row r="58" spans="1:14" s="35" customFormat="1" ht="9" customHeight="1">
      <c r="A58" s="39" t="s">
        <v>127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154</v>
      </c>
      <c r="B59" s="45"/>
      <c r="C59" s="12">
        <v>8850319.30000004</v>
      </c>
      <c r="D59" s="59"/>
      <c r="E59" s="12">
        <v>151092085.69999963</v>
      </c>
      <c r="G59" s="6"/>
      <c r="H59" s="6"/>
      <c r="I59" s="75"/>
      <c r="J59" s="75"/>
      <c r="K59" s="75"/>
    </row>
    <row r="60" spans="1:11" s="4" customFormat="1" ht="9" customHeight="1">
      <c r="A60" s="39" t="s">
        <v>128</v>
      </c>
      <c r="B60" s="45"/>
      <c r="C60" s="12">
        <v>574801.9899999999</v>
      </c>
      <c r="D60" s="59"/>
      <c r="E60" s="12">
        <v>9966362.940000003</v>
      </c>
      <c r="G60"/>
      <c r="H60" s="56"/>
      <c r="I60" s="56"/>
      <c r="J60" s="56"/>
      <c r="K60" s="56"/>
    </row>
    <row r="61" spans="1:11" s="4" customFormat="1" ht="9" customHeight="1">
      <c r="A61" s="39" t="s">
        <v>129</v>
      </c>
      <c r="B61" s="45"/>
      <c r="C61" s="12">
        <v>1982029.830000001</v>
      </c>
      <c r="D61" s="59"/>
      <c r="E61" s="12">
        <v>34430778.24</v>
      </c>
      <c r="G61" s="55"/>
      <c r="H61"/>
      <c r="I61"/>
      <c r="J61"/>
      <c r="K61"/>
    </row>
    <row r="62" spans="1:11" s="4" customFormat="1" ht="9" customHeight="1">
      <c r="A62" s="39" t="s">
        <v>195</v>
      </c>
      <c r="B62" s="45"/>
      <c r="C62" s="12">
        <v>39517003.79999997</v>
      </c>
      <c r="D62" s="59"/>
      <c r="E62" s="12">
        <v>687070774.4799998</v>
      </c>
      <c r="G62" s="57" t="s">
        <v>237</v>
      </c>
      <c r="H62" s="56"/>
      <c r="I62" s="56"/>
      <c r="J62" s="56"/>
      <c r="K62" s="56"/>
    </row>
    <row r="63" spans="1:11" s="4" customFormat="1" ht="9" customHeight="1">
      <c r="A63" s="39" t="s">
        <v>130</v>
      </c>
      <c r="B63" s="45"/>
      <c r="C63" s="12">
        <v>2133561.2899999954</v>
      </c>
      <c r="D63" s="59"/>
      <c r="E63" s="12">
        <v>36964378.79999998</v>
      </c>
      <c r="G63" s="55" t="s">
        <v>221</v>
      </c>
      <c r="H63" s="56"/>
      <c r="I63" s="56"/>
      <c r="J63" s="56"/>
      <c r="K63" s="56"/>
    </row>
    <row r="64" spans="1:11" s="4" customFormat="1" ht="9" customHeight="1">
      <c r="A64" s="39" t="s">
        <v>131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155</v>
      </c>
      <c r="B65" s="45"/>
      <c r="C65" s="12">
        <v>1446835.8900000015</v>
      </c>
      <c r="D65" s="59"/>
      <c r="E65" s="12">
        <v>24822206.609999977</v>
      </c>
    </row>
    <row r="66" spans="1:11" s="4" customFormat="1" ht="9" customHeight="1">
      <c r="A66" s="39" t="s">
        <v>132</v>
      </c>
      <c r="B66" s="45"/>
      <c r="C66" s="12">
        <v>53225.36000000003</v>
      </c>
      <c r="D66" s="59"/>
      <c r="E66" s="12">
        <v>923170.6900000004</v>
      </c>
      <c r="G66" s="55" t="s">
        <v>213</v>
      </c>
      <c r="H66"/>
      <c r="I66"/>
      <c r="J66"/>
      <c r="K66"/>
    </row>
    <row r="67" spans="1:11" s="4" customFormat="1" ht="9" customHeight="1">
      <c r="A67" s="39" t="s">
        <v>133</v>
      </c>
      <c r="B67" s="45"/>
      <c r="C67" s="12">
        <v>4300153.720000013</v>
      </c>
      <c r="D67" s="59"/>
      <c r="E67" s="12">
        <v>74632010.10999978</v>
      </c>
      <c r="G67" s="58" t="s">
        <v>238</v>
      </c>
      <c r="H67"/>
      <c r="I67"/>
      <c r="J67"/>
      <c r="K67"/>
    </row>
    <row r="68" spans="1:11" s="4" customFormat="1" ht="9" customHeight="1">
      <c r="A68" s="39" t="s">
        <v>134</v>
      </c>
      <c r="B68" s="45"/>
      <c r="C68" s="12">
        <v>2005965.98</v>
      </c>
      <c r="D68" s="59"/>
      <c r="E68" s="12">
        <v>34806917.259999976</v>
      </c>
      <c r="G68" s="58" t="s">
        <v>239</v>
      </c>
      <c r="H68"/>
      <c r="I68"/>
      <c r="J68"/>
      <c r="K68"/>
    </row>
    <row r="69" spans="1:11" s="4" customFormat="1" ht="9" customHeight="1">
      <c r="A69" s="39" t="s">
        <v>135</v>
      </c>
      <c r="B69" s="45"/>
      <c r="C69" s="12">
        <v>3088517.9500000007</v>
      </c>
      <c r="D69" s="59"/>
      <c r="E69" s="12">
        <v>53521424.41000014</v>
      </c>
      <c r="H69"/>
      <c r="I69"/>
      <c r="J69"/>
      <c r="K69"/>
    </row>
    <row r="70" spans="1:11" s="4" customFormat="1" ht="9" customHeight="1">
      <c r="A70" s="39" t="s">
        <v>136</v>
      </c>
      <c r="B70" s="45"/>
      <c r="C70" s="12">
        <v>4402707.849999999</v>
      </c>
      <c r="D70" s="59"/>
      <c r="E70" s="12">
        <v>76642563.94000001</v>
      </c>
      <c r="H70"/>
      <c r="I70"/>
      <c r="J70"/>
      <c r="K70"/>
    </row>
    <row r="71" spans="1:11" s="4" customFormat="1" ht="9" customHeight="1">
      <c r="A71" s="39" t="s">
        <v>137</v>
      </c>
      <c r="B71" s="45"/>
      <c r="C71" s="12">
        <v>29996845.28000018</v>
      </c>
      <c r="D71" s="59"/>
      <c r="E71" s="12">
        <v>518756083.5100026</v>
      </c>
      <c r="G71" s="4" t="s">
        <v>216</v>
      </c>
      <c r="H71"/>
      <c r="I71"/>
      <c r="J71"/>
      <c r="K71"/>
    </row>
    <row r="72" spans="1:11" s="4" customFormat="1" ht="9" customHeight="1">
      <c r="A72" s="39" t="s">
        <v>138</v>
      </c>
      <c r="B72" s="45"/>
      <c r="C72" s="12">
        <v>1176935.5799999996</v>
      </c>
      <c r="D72" s="59"/>
      <c r="E72" s="12">
        <v>20411842.660000008</v>
      </c>
      <c r="H72"/>
      <c r="I72"/>
      <c r="J72"/>
      <c r="K72"/>
    </row>
    <row r="73" spans="1:11" s="4" customFormat="1" ht="9" customHeight="1">
      <c r="A73" s="39" t="s">
        <v>139</v>
      </c>
      <c r="B73" s="45"/>
      <c r="C73" s="12">
        <v>460284.3200000006</v>
      </c>
      <c r="D73" s="59"/>
      <c r="E73" s="12">
        <v>7980294.469999999</v>
      </c>
      <c r="G73" s="74"/>
      <c r="H73"/>
      <c r="I73"/>
      <c r="J73"/>
      <c r="K73"/>
    </row>
    <row r="74" spans="1:11" s="4" customFormat="1" ht="9" customHeight="1">
      <c r="A74" s="39" t="s">
        <v>140</v>
      </c>
      <c r="B74" s="45"/>
      <c r="C74" s="12">
        <v>1620313.8599999978</v>
      </c>
      <c r="D74" s="59"/>
      <c r="E74" s="12">
        <v>28162603.50000004</v>
      </c>
      <c r="G74" s="74"/>
      <c r="H74"/>
      <c r="I74"/>
      <c r="J74"/>
      <c r="K74"/>
    </row>
    <row r="75" spans="1:11" s="4" customFormat="1" ht="9" customHeight="1">
      <c r="A75" s="39" t="s">
        <v>141</v>
      </c>
      <c r="B75" s="45"/>
      <c r="C75" s="12">
        <v>754476.5500000011</v>
      </c>
      <c r="D75" s="59"/>
      <c r="E75" s="12">
        <v>12955747.089999981</v>
      </c>
      <c r="G75" s="74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11.25" customHeight="1">
      <c r="A77" s="91" t="s">
        <v>187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" customFormat="1" ht="6.75" customHeight="1">
      <c r="A78" s="92" t="s">
        <v>188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" customFormat="1" ht="6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="4" customFormat="1" ht="3" customHeight="1"/>
    <row r="81" spans="1:9" s="13" customFormat="1" ht="12.75">
      <c r="A81" s="16"/>
      <c r="B81" s="14"/>
      <c r="C81" s="15"/>
      <c r="D81" s="15"/>
      <c r="E81" s="15"/>
      <c r="F81" s="15"/>
      <c r="G81" s="15"/>
      <c r="H81" s="15"/>
      <c r="I81" s="1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4">
    <mergeCell ref="A2:K2"/>
    <mergeCell ref="A1:K1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2011-03-31T19:22:44Z</cp:lastPrinted>
  <dcterms:created xsi:type="dcterms:W3CDTF">2001-02-06T13:56:04Z</dcterms:created>
  <dcterms:modified xsi:type="dcterms:W3CDTF">2011-09-15T19:07:00Z</dcterms:modified>
  <cp:category/>
  <cp:version/>
  <cp:contentType/>
  <cp:contentStatus/>
</cp:coreProperties>
</file>