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15" windowHeight="8835" activeTab="0"/>
  </bookViews>
  <sheets>
    <sheet name="UnauthorizedSubstanceTaxes" sheetId="1" r:id="rId1"/>
  </sheets>
  <definedNames>
    <definedName name="_xlnm.Print_Area" localSheetId="0">'UnauthorizedSubstanceTaxes'!$A$1:$N$60</definedName>
  </definedNames>
  <calcPr fullCalcOnLoad="1"/>
</workbook>
</file>

<file path=xl/sharedStrings.xml><?xml version="1.0" encoding="utf-8"?>
<sst xmlns="http://schemas.openxmlformats.org/spreadsheetml/2006/main" count="98" uniqueCount="81">
  <si>
    <t>Administrative</t>
  </si>
  <si>
    <t>costs</t>
  </si>
  <si>
    <t xml:space="preserve">Gross </t>
  </si>
  <si>
    <t>tax</t>
  </si>
  <si>
    <t>before</t>
  </si>
  <si>
    <t>Fiscal</t>
  </si>
  <si>
    <t>collections</t>
  </si>
  <si>
    <t>Refunds</t>
  </si>
  <si>
    <t>transfers</t>
  </si>
  <si>
    <t>year</t>
  </si>
  <si>
    <t>------</t>
  </si>
  <si>
    <t>Detail may not add to totals due to rounding.</t>
  </si>
  <si>
    <t>Collection</t>
  </si>
  <si>
    <t>Net</t>
  </si>
  <si>
    <t>State &amp; Local</t>
  </si>
  <si>
    <t>fees on</t>
  </si>
  <si>
    <t>Law</t>
  </si>
  <si>
    <t>overdue</t>
  </si>
  <si>
    <t>Enforcement</t>
  </si>
  <si>
    <t>tax debts</t>
  </si>
  <si>
    <t>Agencies</t>
  </si>
  <si>
    <t>revenue</t>
  </si>
  <si>
    <t>Unauthorized substance</t>
  </si>
  <si>
    <t>1989-90………..</t>
  </si>
  <si>
    <t>1990-91………..</t>
  </si>
  <si>
    <t>1991-92………..</t>
  </si>
  <si>
    <t>1992-93………..</t>
  </si>
  <si>
    <t>1993-94……….</t>
  </si>
  <si>
    <t>1994-95…….....</t>
  </si>
  <si>
    <t>1995-96………..</t>
  </si>
  <si>
    <t>1996-97………..</t>
  </si>
  <si>
    <t>1997-98………..</t>
  </si>
  <si>
    <t>1998-99………..</t>
  </si>
  <si>
    <t>1999-00………..</t>
  </si>
  <si>
    <t>2000-01………..</t>
  </si>
  <si>
    <t>2001-02………..</t>
  </si>
  <si>
    <t>2002-03………..</t>
  </si>
  <si>
    <t>[$]</t>
  </si>
  <si>
    <r>
      <t xml:space="preserve">The excise tax levied under Article 2D. is to generate revenue for State and local law enforcement agencies and for the General Fund.  The tax was first imposed effective </t>
    </r>
    <r>
      <rPr>
        <b/>
        <u val="single"/>
        <sz val="8"/>
        <rFont val="Times New Roman"/>
        <family val="1"/>
      </rPr>
      <t>January 1, 1990</t>
    </r>
    <r>
      <rPr>
        <b/>
        <sz val="8"/>
        <rFont val="Times New Roman"/>
        <family val="1"/>
      </rPr>
      <t xml:space="preserve">.   </t>
    </r>
  </si>
  <si>
    <t xml:space="preserve">                   [G.S. 105 ARTICLE 2D.]</t>
  </si>
  <si>
    <t xml:space="preserve">   [The non-tax revenue represents the</t>
  </si>
  <si>
    <t xml:space="preserve">   unencumbered tax proceeds collected by</t>
  </si>
  <si>
    <r>
      <t xml:space="preserve">   assessment</t>
    </r>
    <r>
      <rPr>
        <b/>
        <sz val="8"/>
        <rFont val="Times New Roman"/>
        <family val="1"/>
      </rPr>
      <t xml:space="preserve"> and not required to be paid to</t>
    </r>
  </si>
  <si>
    <t xml:space="preserve">   State and local law enforcement agencies.]</t>
  </si>
  <si>
    <t>Unauthorized substance tax rates and bases:</t>
  </si>
  <si>
    <t>Minimum Quantity Before Tax is Due</t>
  </si>
  <si>
    <t>$0.40 for each gram or fraction thereof</t>
  </si>
  <si>
    <t>More than 42.5 grams</t>
  </si>
  <si>
    <t xml:space="preserve">$3.50 for each gram or fraction thereof </t>
  </si>
  <si>
    <r>
      <t xml:space="preserve">Marijuana </t>
    </r>
    <r>
      <rPr>
        <b/>
        <i/>
        <sz val="8"/>
        <rFont val="Times New Roman"/>
        <family val="1"/>
      </rPr>
      <t>other</t>
    </r>
    <r>
      <rPr>
        <b/>
        <sz val="8"/>
        <rFont val="Times New Roman"/>
        <family val="1"/>
      </rPr>
      <t xml:space="preserve"> than separated stems and stalks</t>
    </r>
  </si>
  <si>
    <t>$50.00 for each gram or fraction thereof</t>
  </si>
  <si>
    <t>Cocaine</t>
  </si>
  <si>
    <t>7 or more grams</t>
  </si>
  <si>
    <t>Any other controlled substance that is sold by weight</t>
  </si>
  <si>
    <t>10 dosage units</t>
  </si>
  <si>
    <r>
      <t xml:space="preserve">Any other controlled substance that is </t>
    </r>
    <r>
      <rPr>
        <b/>
        <i/>
        <sz val="8"/>
        <rFont val="Times New Roman"/>
        <family val="1"/>
      </rPr>
      <t>not</t>
    </r>
    <r>
      <rPr>
        <b/>
        <sz val="8"/>
        <rFont val="Times New Roman"/>
        <family val="1"/>
      </rPr>
      <t xml:space="preserve"> sold by weight</t>
    </r>
  </si>
  <si>
    <t>Any low-street-value drug that is not sold by weight</t>
  </si>
  <si>
    <t>$200.00 for each gram or fraction thereof</t>
  </si>
  <si>
    <t>$200.00 for each 10 dosage units or fraction thereof</t>
  </si>
  <si>
    <t>$50.00 for each 10 dosage units or fraction thereof</t>
  </si>
  <si>
    <t>$31.70 for each gallon or fraction thereof</t>
  </si>
  <si>
    <t>Illicit spirituous liquor sold by the drink</t>
  </si>
  <si>
    <t>No minimum</t>
  </si>
  <si>
    <t>$12.80 for each gallon or fraction thereof</t>
  </si>
  <si>
    <r>
      <t xml:space="preserve">Illicit spirituous liquor </t>
    </r>
    <r>
      <rPr>
        <b/>
        <i/>
        <sz val="8"/>
        <rFont val="Times New Roman"/>
        <family val="1"/>
      </rPr>
      <t>not</t>
    </r>
    <r>
      <rPr>
        <b/>
        <sz val="8"/>
        <rFont val="Times New Roman"/>
        <family val="1"/>
      </rPr>
      <t xml:space="preserve"> sold by the drink</t>
    </r>
  </si>
  <si>
    <t>$1.28 per gallon or fraction thereof</t>
  </si>
  <si>
    <t>Mash</t>
  </si>
  <si>
    <t>Illicit mixed beverages</t>
  </si>
  <si>
    <t>Rate</t>
  </si>
  <si>
    <t xml:space="preserve">$20.00 on each 4 liters and a proportional sum on lesser quantities </t>
  </si>
  <si>
    <t>Marijuana stems &amp; stalks that have been separated from the plant</t>
  </si>
  <si>
    <t xml:space="preserve">                       Distributions and Transfers</t>
  </si>
  <si>
    <t>after</t>
  </si>
  <si>
    <t xml:space="preserve">General Fund non-tax proceeds  </t>
  </si>
  <si>
    <t>State &amp; Local law enforcement agencies proceeds</t>
  </si>
  <si>
    <t xml:space="preserve">                                           TABLE  14 .  UNAUTHORIZED SUBSTANCE TAXES COLLECTIONS</t>
  </si>
  <si>
    <t>General</t>
  </si>
  <si>
    <t>Fund</t>
  </si>
  <si>
    <t>non-tax</t>
  </si>
  <si>
    <r>
      <t xml:space="preserve">When the tax was first imposed, the $50 rate applicable to cocaine was $200 per gram, and the $200 rate applicable to drugs sold by dosage units was $400.  In </t>
    </r>
    <r>
      <rPr>
        <b/>
        <i/>
        <sz val="8"/>
        <rFont val="Times New Roman"/>
        <family val="1"/>
      </rPr>
      <t>Lynn v. West</t>
    </r>
    <r>
      <rPr>
        <b/>
        <sz val="8"/>
        <rFont val="Times New Roman"/>
        <family val="1"/>
      </rPr>
      <t xml:space="preserve">, the 4th </t>
    </r>
  </si>
  <si>
    <r>
      <t xml:space="preserve">U.S. Circuit Court of Appeals found the tax to be a criminal penalty; as a result, the rates were reduced effective </t>
    </r>
    <r>
      <rPr>
        <b/>
        <u val="single"/>
        <sz val="8"/>
        <rFont val="Times New Roman"/>
        <family val="1"/>
      </rPr>
      <t>October 31, 1998.</t>
    </r>
    <r>
      <rPr>
        <b/>
        <sz val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</si>
</sst>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#,##0.000"/>
    <numFmt numFmtId="167" formatCode="#,##0.0"/>
    <numFmt numFmtId="168" formatCode="#,##0.000_);[Red]\(#,##0.000\)"/>
    <numFmt numFmtId="169" formatCode="&quot;$&quot;#,##0.000_);[Red]\(&quot;$&quot;#,##0.000\)"/>
    <numFmt numFmtId="170" formatCode="m/d/yy"/>
  </numFmts>
  <fonts count="7">
    <font>
      <sz val="8"/>
      <name val="Times New Roman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/>
    </xf>
    <xf numFmtId="3" fontId="3" fillId="2" borderId="0" xfId="0" applyNumberFormat="1" applyFont="1" applyFill="1" applyBorder="1" applyAlignment="1">
      <alignment horizontal="left"/>
    </xf>
    <xf numFmtId="0" fontId="3" fillId="2" borderId="0" xfId="0" applyFont="1" applyFill="1" applyAlignment="1">
      <alignment/>
    </xf>
    <xf numFmtId="3" fontId="3" fillId="2" borderId="0" xfId="0" applyNumberFormat="1" applyFont="1" applyFill="1" applyBorder="1" applyAlignment="1" quotePrefix="1">
      <alignment horizontal="center"/>
    </xf>
    <xf numFmtId="3" fontId="3" fillId="2" borderId="0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3" fontId="3" fillId="2" borderId="0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3" fontId="3" fillId="2" borderId="9" xfId="0" applyNumberFormat="1" applyFont="1" applyFill="1" applyBorder="1" applyAlignment="1">
      <alignment horizontal="center"/>
    </xf>
    <xf numFmtId="37" fontId="3" fillId="2" borderId="0" xfId="0" applyNumberFormat="1" applyFont="1" applyFill="1" applyBorder="1" applyAlignment="1" quotePrefix="1">
      <alignment horizontal="right"/>
    </xf>
    <xf numFmtId="3" fontId="3" fillId="2" borderId="0" xfId="0" applyNumberFormat="1" applyFont="1" applyFill="1" applyBorder="1" applyAlignment="1" quotePrefix="1">
      <alignment horizontal="right"/>
    </xf>
    <xf numFmtId="0" fontId="5" fillId="2" borderId="0" xfId="0" applyFont="1" applyFill="1" applyAlignment="1">
      <alignment/>
    </xf>
    <xf numFmtId="3" fontId="3" fillId="2" borderId="10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" fontId="3" fillId="2" borderId="13" xfId="0" applyNumberFormat="1" applyFont="1" applyFill="1" applyBorder="1" applyAlignment="1">
      <alignment horizontal="center"/>
    </xf>
    <xf numFmtId="37" fontId="3" fillId="2" borderId="0" xfId="0" applyNumberFormat="1" applyFont="1" applyFill="1" applyAlignment="1">
      <alignment/>
    </xf>
    <xf numFmtId="37" fontId="3" fillId="2" borderId="0" xfId="0" applyNumberFormat="1" applyFont="1" applyFill="1" applyBorder="1" applyAlignment="1">
      <alignment horizontal="right"/>
    </xf>
    <xf numFmtId="3" fontId="3" fillId="2" borderId="9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3" fillId="2" borderId="7" xfId="0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 quotePrefix="1">
      <alignment horizontal="right"/>
    </xf>
    <xf numFmtId="3" fontId="3" fillId="2" borderId="15" xfId="0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quotePrefix="1">
      <alignment horizontal="left"/>
    </xf>
    <xf numFmtId="3" fontId="3" fillId="2" borderId="7" xfId="0" applyNumberFormat="1" applyFont="1" applyFill="1" applyBorder="1" applyAlignment="1" quotePrefix="1">
      <alignment horizontal="right"/>
    </xf>
    <xf numFmtId="3" fontId="3" fillId="2" borderId="16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>
      <alignment horizontal="left"/>
    </xf>
    <xf numFmtId="3" fontId="3" fillId="2" borderId="13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3" fontId="3" fillId="2" borderId="17" xfId="0" applyNumberFormat="1" applyFont="1" applyFill="1" applyBorder="1" applyAlignment="1">
      <alignment horizontal="right"/>
    </xf>
    <xf numFmtId="3" fontId="3" fillId="2" borderId="18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>
      <alignment horizontal="right"/>
    </xf>
    <xf numFmtId="3" fontId="3" fillId="2" borderId="19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 quotePrefix="1">
      <alignment horizontal="left"/>
    </xf>
    <xf numFmtId="6" fontId="3" fillId="2" borderId="0" xfId="0" applyNumberFormat="1" applyFont="1" applyFill="1" applyAlignment="1">
      <alignment horizontal="left"/>
    </xf>
    <xf numFmtId="8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Border="1" applyAlignment="1">
      <alignment/>
    </xf>
    <xf numFmtId="3" fontId="3" fillId="2" borderId="4" xfId="0" applyNumberFormat="1" applyFont="1" applyFill="1" applyBorder="1" applyAlignment="1" quotePrefix="1">
      <alignment horizontal="right"/>
    </xf>
    <xf numFmtId="3" fontId="3" fillId="2" borderId="9" xfId="0" applyNumberFormat="1" applyFont="1" applyFill="1" applyBorder="1" applyAlignment="1" quotePrefix="1">
      <alignment horizontal="right"/>
    </xf>
    <xf numFmtId="41" fontId="3" fillId="2" borderId="20" xfId="0" applyNumberFormat="1" applyFont="1" applyFill="1" applyBorder="1" applyAlignment="1" quotePrefix="1">
      <alignment horizontal="right"/>
    </xf>
    <xf numFmtId="41" fontId="3" fillId="2" borderId="15" xfId="0" applyNumberFormat="1" applyFont="1" applyFill="1" applyBorder="1" applyAlignment="1" quotePrefix="1">
      <alignment horizontal="right"/>
    </xf>
    <xf numFmtId="41" fontId="3" fillId="2" borderId="21" xfId="0" applyNumberFormat="1" applyFont="1" applyFill="1" applyBorder="1" applyAlignment="1" quotePrefix="1">
      <alignment horizontal="right"/>
    </xf>
    <xf numFmtId="41" fontId="3" fillId="2" borderId="16" xfId="0" applyNumberFormat="1" applyFont="1" applyFill="1" applyBorder="1" applyAlignment="1" quotePrefix="1">
      <alignment horizontal="right"/>
    </xf>
    <xf numFmtId="41" fontId="3" fillId="2" borderId="2" xfId="0" applyNumberFormat="1" applyFont="1" applyFill="1" applyBorder="1" applyAlignment="1" quotePrefix="1">
      <alignment horizontal="right"/>
    </xf>
    <xf numFmtId="41" fontId="3" fillId="2" borderId="22" xfId="0" applyNumberFormat="1" applyFont="1" applyFill="1" applyBorder="1" applyAlignment="1" quotePrefix="1">
      <alignment horizontal="right"/>
    </xf>
    <xf numFmtId="41" fontId="3" fillId="2" borderId="14" xfId="0" applyNumberFormat="1" applyFont="1" applyFill="1" applyBorder="1" applyAlignment="1" quotePrefix="1">
      <alignment horizontal="right"/>
    </xf>
    <xf numFmtId="37" fontId="3" fillId="2" borderId="9" xfId="0" applyNumberFormat="1" applyFont="1" applyFill="1" applyBorder="1" applyAlignment="1" quotePrefix="1">
      <alignment horizontal="right"/>
    </xf>
    <xf numFmtId="37" fontId="3" fillId="2" borderId="11" xfId="0" applyNumberFormat="1" applyFont="1" applyFill="1" applyBorder="1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Figure 14.1  </a:t>
            </a: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Unauthorized Substance Taxes:  Unencumbered proceeds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ln w="254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"/>
          <c:y val="0.019"/>
          <c:w val="0.904"/>
          <c:h val="0.93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UnauthorizedSubstanceTaxes!$D$44</c:f>
              <c:strCache>
                <c:ptCount val="1"/>
                <c:pt idx="0">
                  <c:v>State &amp; Local law enforcement agencies proceeds</c:v>
                </c:pt>
              </c:strCache>
            </c:strRef>
          </c:tx>
          <c:spPr>
            <a:pattFill prst="dkUpDiag">
              <a:fgClr>
                <a:srgbClr val="C0C0C0"/>
              </a:fgClr>
              <a:bgClr>
                <a:srgbClr val="000000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UnauthorizedSubstanceTaxes!$A$43:$A$56</c:f>
              <c:numCache/>
            </c:numRef>
          </c:cat>
          <c:val>
            <c:numRef>
              <c:f>UnauthorizedSubstanceTaxes!$B$43:$B$56</c:f>
              <c:numCache/>
            </c:numRef>
          </c:val>
        </c:ser>
        <c:ser>
          <c:idx val="1"/>
          <c:order val="1"/>
          <c:tx>
            <c:strRef>
              <c:f>UnauthorizedSubstanceTaxes!$E$44</c:f>
              <c:strCache>
                <c:ptCount val="1"/>
                <c:pt idx="0">
                  <c:v>General Fund non-tax proceeds  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numRef>
              <c:f>UnauthorizedSubstanceTaxes!$A$43:$A$56</c:f>
              <c:numCache/>
            </c:numRef>
          </c:cat>
          <c:val>
            <c:numRef>
              <c:f>UnauthorizedSubstanceTaxes!$C$43:$C$56</c:f>
              <c:numCache/>
            </c:numRef>
          </c:val>
        </c:ser>
        <c:overlap val="100"/>
        <c:gapWidth val="50"/>
        <c:axId val="7324311"/>
        <c:axId val="65918800"/>
      </c:barChart>
      <c:catAx>
        <c:axId val="7324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918800"/>
        <c:crosses val="autoZero"/>
        <c:auto val="1"/>
        <c:lblOffset val="100"/>
        <c:noMultiLvlLbl val="0"/>
      </c:catAx>
      <c:valAx>
        <c:axId val="65918800"/>
        <c:scaling>
          <c:orientation val="minMax"/>
          <c:max val="9000000"/>
          <c:min val="-1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crossAx val="7324311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375"/>
                <c:y val="0.083"/>
              </c:manualLayout>
            </c:layout>
            <c:spPr>
              <a:noFill/>
              <a:ln>
                <a:noFill/>
              </a:ln>
            </c:spPr>
          </c:dispUnitsLbl>
        </c:dispUnits>
        <c:majorUnit val="1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25"/>
          <c:y val="0.064"/>
          <c:w val="0.0685"/>
          <c:h val="0.752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57150</xdr:rowOff>
    </xdr:from>
    <xdr:to>
      <xdr:col>13</xdr:col>
      <xdr:colOff>523875</xdr:colOff>
      <xdr:row>59</xdr:row>
      <xdr:rowOff>9525</xdr:rowOff>
    </xdr:to>
    <xdr:graphicFrame>
      <xdr:nvGraphicFramePr>
        <xdr:cNvPr id="1" name="Chart 1"/>
        <xdr:cNvGraphicFramePr/>
      </xdr:nvGraphicFramePr>
      <xdr:xfrm>
        <a:off x="0" y="5229225"/>
        <a:ext cx="89820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workbookViewId="0" topLeftCell="A1">
      <selection activeCell="O34" sqref="O34"/>
    </sheetView>
  </sheetViews>
  <sheetFormatPr defaultColWidth="9.33203125" defaultRowHeight="11.25"/>
  <cols>
    <col min="1" max="1" width="15.33203125" style="4" customWidth="1"/>
    <col min="2" max="2" width="9.66015625" style="4" customWidth="1"/>
    <col min="3" max="3" width="10.66015625" style="4" customWidth="1"/>
    <col min="4" max="4" width="10.83203125" style="4" customWidth="1"/>
    <col min="5" max="5" width="12.66015625" style="4" customWidth="1"/>
    <col min="6" max="6" width="13.33203125" style="4" customWidth="1"/>
    <col min="7" max="7" width="11.16015625" style="4" customWidth="1"/>
    <col min="8" max="8" width="12.5" style="4" customWidth="1"/>
    <col min="9" max="9" width="10.33203125" style="4" customWidth="1"/>
    <col min="10" max="10" width="10.83203125" style="4" customWidth="1"/>
    <col min="11" max="11" width="9.33203125" style="4" customWidth="1"/>
    <col min="12" max="12" width="12" style="4" customWidth="1"/>
    <col min="13" max="13" width="9.33203125" style="4" customWidth="1"/>
    <col min="14" max="14" width="9.5" style="4" bestFit="1" customWidth="1"/>
    <col min="15" max="15" width="42.33203125" style="4" customWidth="1"/>
    <col min="16" max="16" width="19.33203125" style="4" customWidth="1"/>
    <col min="17" max="17" width="11.33203125" style="4" bestFit="1" customWidth="1"/>
    <col min="18" max="18" width="9.33203125" style="4" customWidth="1"/>
    <col min="19" max="19" width="12.16015625" style="4" customWidth="1"/>
    <col min="20" max="20" width="12.66015625" style="4" customWidth="1"/>
    <col min="21" max="16384" width="9.33203125" style="4" customWidth="1"/>
  </cols>
  <sheetData>
    <row r="1" spans="2:8" ht="10.5">
      <c r="B1" s="1" t="s">
        <v>75</v>
      </c>
      <c r="C1" s="2"/>
      <c r="D1" s="2"/>
      <c r="E1" s="2"/>
      <c r="F1" s="2"/>
      <c r="G1" s="2"/>
      <c r="H1" s="2"/>
    </row>
    <row r="2" spans="2:22" ht="10.5">
      <c r="B2" s="1"/>
      <c r="C2" s="2"/>
      <c r="D2" s="2"/>
      <c r="E2" s="2" t="s">
        <v>39</v>
      </c>
      <c r="F2" s="2"/>
      <c r="H2" s="2"/>
      <c r="V2" s="6"/>
    </row>
    <row r="3" spans="2:22" ht="10.5">
      <c r="B3" s="7"/>
      <c r="C3" s="8"/>
      <c r="D3" s="9"/>
      <c r="E3" s="10"/>
      <c r="F3" s="11" t="s">
        <v>71</v>
      </c>
      <c r="G3" s="12"/>
      <c r="H3" s="13"/>
      <c r="I3" s="14"/>
      <c r="J3" s="19"/>
      <c r="V3" s="6"/>
    </row>
    <row r="4" spans="2:22" ht="10.5">
      <c r="B4" s="15"/>
      <c r="C4" s="17"/>
      <c r="D4" s="17"/>
      <c r="E4" s="20" t="s">
        <v>13</v>
      </c>
      <c r="F4" s="18"/>
      <c r="G4" s="15" t="s">
        <v>12</v>
      </c>
      <c r="H4" s="16" t="s">
        <v>14</v>
      </c>
      <c r="I4" s="15" t="s">
        <v>76</v>
      </c>
      <c r="J4" s="20" t="s">
        <v>13</v>
      </c>
      <c r="V4" s="21"/>
    </row>
    <row r="5" spans="2:22" ht="10.5">
      <c r="B5" s="15"/>
      <c r="C5" s="16" t="s">
        <v>2</v>
      </c>
      <c r="D5" s="16"/>
      <c r="E5" s="15" t="s">
        <v>6</v>
      </c>
      <c r="F5" s="18"/>
      <c r="G5" s="15" t="s">
        <v>15</v>
      </c>
      <c r="H5" s="16" t="s">
        <v>16</v>
      </c>
      <c r="I5" s="20" t="s">
        <v>77</v>
      </c>
      <c r="J5" s="20" t="s">
        <v>6</v>
      </c>
      <c r="K5" s="4" t="s">
        <v>40</v>
      </c>
      <c r="V5" s="22"/>
    </row>
    <row r="6" spans="2:22" ht="10.5">
      <c r="B6" s="2"/>
      <c r="C6" s="20" t="s">
        <v>3</v>
      </c>
      <c r="D6" s="17"/>
      <c r="E6" s="15" t="s">
        <v>4</v>
      </c>
      <c r="F6" s="18" t="s">
        <v>0</v>
      </c>
      <c r="G6" s="15" t="s">
        <v>17</v>
      </c>
      <c r="H6" s="16" t="s">
        <v>18</v>
      </c>
      <c r="I6" s="20" t="s">
        <v>78</v>
      </c>
      <c r="J6" s="20" t="s">
        <v>72</v>
      </c>
      <c r="K6" s="4" t="s">
        <v>41</v>
      </c>
      <c r="V6" s="22"/>
    </row>
    <row r="7" spans="2:22" ht="11.25">
      <c r="B7" s="15" t="s">
        <v>5</v>
      </c>
      <c r="C7" s="20" t="s">
        <v>6</v>
      </c>
      <c r="D7" s="16" t="s">
        <v>7</v>
      </c>
      <c r="E7" s="15" t="s">
        <v>8</v>
      </c>
      <c r="F7" s="18" t="s">
        <v>1</v>
      </c>
      <c r="G7" s="15" t="s">
        <v>19</v>
      </c>
      <c r="H7" s="16" t="s">
        <v>20</v>
      </c>
      <c r="I7" s="20" t="s">
        <v>21</v>
      </c>
      <c r="J7" s="20" t="s">
        <v>8</v>
      </c>
      <c r="K7" s="23" t="s">
        <v>42</v>
      </c>
      <c r="V7" s="21"/>
    </row>
    <row r="8" spans="2:22" ht="10.5">
      <c r="B8" s="24" t="s">
        <v>9</v>
      </c>
      <c r="C8" s="25" t="s">
        <v>37</v>
      </c>
      <c r="D8" s="16" t="s">
        <v>37</v>
      </c>
      <c r="E8" s="15" t="s">
        <v>37</v>
      </c>
      <c r="F8" s="26" t="s">
        <v>37</v>
      </c>
      <c r="G8" s="15" t="s">
        <v>37</v>
      </c>
      <c r="H8" s="27" t="s">
        <v>37</v>
      </c>
      <c r="I8" s="20" t="s">
        <v>37</v>
      </c>
      <c r="J8" s="25" t="s">
        <v>37</v>
      </c>
      <c r="K8" s="4" t="s">
        <v>43</v>
      </c>
      <c r="V8" s="29"/>
    </row>
    <row r="9" spans="2:22" ht="10.5">
      <c r="B9" s="3" t="s">
        <v>23</v>
      </c>
      <c r="C9" s="30">
        <v>107236.18</v>
      </c>
      <c r="D9" s="31">
        <v>4020.9</v>
      </c>
      <c r="E9" s="32">
        <v>103215.28</v>
      </c>
      <c r="F9" s="56">
        <v>0</v>
      </c>
      <c r="G9" s="58">
        <v>0</v>
      </c>
      <c r="H9" s="60">
        <v>0</v>
      </c>
      <c r="I9" s="61">
        <v>0</v>
      </c>
      <c r="J9" s="54">
        <f>E9-(I9+H9+G9+F9)</f>
        <v>103215.28</v>
      </c>
      <c r="V9" s="29"/>
    </row>
    <row r="10" spans="2:22" ht="10.5">
      <c r="B10" s="3" t="s">
        <v>24</v>
      </c>
      <c r="C10" s="30">
        <v>1127455.68</v>
      </c>
      <c r="D10" s="33">
        <v>16401.08</v>
      </c>
      <c r="E10" s="6">
        <v>1111054.6</v>
      </c>
      <c r="F10" s="57">
        <v>0</v>
      </c>
      <c r="G10" s="59">
        <v>0</v>
      </c>
      <c r="H10" s="6">
        <v>187097.47</v>
      </c>
      <c r="I10" s="62">
        <v>0</v>
      </c>
      <c r="J10" s="55">
        <f aca="true" t="shared" si="0" ref="J10:J22">E10-(I10+H10+G10+F10)</f>
        <v>923957.1300000001</v>
      </c>
      <c r="V10" s="6"/>
    </row>
    <row r="11" spans="2:22" ht="10.5">
      <c r="B11" s="3" t="s">
        <v>25</v>
      </c>
      <c r="C11" s="30">
        <v>5102900.87</v>
      </c>
      <c r="D11" s="33">
        <v>53929.26</v>
      </c>
      <c r="E11" s="6">
        <v>5048971.61</v>
      </c>
      <c r="F11" s="57">
        <v>0</v>
      </c>
      <c r="G11" s="59">
        <v>0</v>
      </c>
      <c r="H11" s="6">
        <v>1812666.7</v>
      </c>
      <c r="I11" s="62">
        <v>0</v>
      </c>
      <c r="J11" s="55">
        <f t="shared" si="0"/>
        <v>3236304.91</v>
      </c>
      <c r="V11" s="29"/>
    </row>
    <row r="12" spans="2:22" ht="10.5">
      <c r="B12" s="3" t="s">
        <v>26</v>
      </c>
      <c r="C12" s="30">
        <v>6235697.44</v>
      </c>
      <c r="D12" s="33">
        <v>205957.06</v>
      </c>
      <c r="E12" s="6">
        <v>6029740.38</v>
      </c>
      <c r="F12" s="35">
        <v>641.2</v>
      </c>
      <c r="G12" s="59">
        <v>0</v>
      </c>
      <c r="H12" s="6">
        <v>3368311.61</v>
      </c>
      <c r="I12" s="36">
        <v>1722995.41</v>
      </c>
      <c r="J12" s="55">
        <f t="shared" si="0"/>
        <v>937792.1600000001</v>
      </c>
      <c r="V12" s="6"/>
    </row>
    <row r="13" spans="2:22" ht="10.5">
      <c r="B13" s="37" t="s">
        <v>27</v>
      </c>
      <c r="C13" s="30">
        <v>5831408.36</v>
      </c>
      <c r="D13" s="33">
        <v>230918.87</v>
      </c>
      <c r="E13" s="6">
        <v>5600489.49</v>
      </c>
      <c r="F13" s="35">
        <v>22676.8</v>
      </c>
      <c r="G13" s="59">
        <v>0</v>
      </c>
      <c r="H13" s="6">
        <v>4492935.78</v>
      </c>
      <c r="I13" s="34">
        <v>1475098.17</v>
      </c>
      <c r="J13" s="63">
        <f t="shared" si="0"/>
        <v>-390221.2599999998</v>
      </c>
      <c r="V13" s="29"/>
    </row>
    <row r="14" spans="2:10" ht="10.5">
      <c r="B14" s="37" t="s">
        <v>28</v>
      </c>
      <c r="C14" s="30">
        <v>5735002.8</v>
      </c>
      <c r="D14" s="38">
        <v>410228.71</v>
      </c>
      <c r="E14" s="6">
        <v>5324774.09</v>
      </c>
      <c r="F14" s="35">
        <v>11453.35</v>
      </c>
      <c r="G14" s="59">
        <v>0</v>
      </c>
      <c r="H14" s="6">
        <v>3927021.87</v>
      </c>
      <c r="I14" s="34">
        <v>1295867.89</v>
      </c>
      <c r="J14" s="55">
        <f t="shared" si="0"/>
        <v>90430.98000000045</v>
      </c>
    </row>
    <row r="15" spans="2:10" ht="10.5">
      <c r="B15" s="3" t="s">
        <v>29</v>
      </c>
      <c r="C15" s="30">
        <v>6021424.25</v>
      </c>
      <c r="D15" s="33">
        <v>299821.93</v>
      </c>
      <c r="E15" s="6">
        <v>5721602.32</v>
      </c>
      <c r="F15" s="35">
        <v>26515.26</v>
      </c>
      <c r="G15" s="59">
        <v>0</v>
      </c>
      <c r="H15" s="6">
        <v>3064273</v>
      </c>
      <c r="I15" s="34">
        <v>1013057.18</v>
      </c>
      <c r="J15" s="55">
        <f t="shared" si="0"/>
        <v>1617756.8800000004</v>
      </c>
    </row>
    <row r="16" spans="2:10" ht="10.5">
      <c r="B16" s="3" t="s">
        <v>30</v>
      </c>
      <c r="C16" s="30">
        <v>6674154.98</v>
      </c>
      <c r="D16" s="33">
        <v>313540.53</v>
      </c>
      <c r="E16" s="6">
        <v>6360614.45</v>
      </c>
      <c r="F16" s="35">
        <v>10665.4</v>
      </c>
      <c r="G16" s="59">
        <v>0</v>
      </c>
      <c r="H16" s="6">
        <v>5057843.03</v>
      </c>
      <c r="I16" s="34">
        <v>1669208.4</v>
      </c>
      <c r="J16" s="63">
        <f t="shared" si="0"/>
        <v>-377102.3799999999</v>
      </c>
    </row>
    <row r="17" spans="2:18" ht="10.5">
      <c r="B17" s="3" t="s">
        <v>31</v>
      </c>
      <c r="C17" s="33">
        <v>4713135.47</v>
      </c>
      <c r="D17" s="33">
        <v>339347.32</v>
      </c>
      <c r="E17" s="30">
        <v>4373788.15</v>
      </c>
      <c r="F17" s="57">
        <v>0</v>
      </c>
      <c r="G17" s="59">
        <v>0</v>
      </c>
      <c r="H17" s="6">
        <v>5271237.21</v>
      </c>
      <c r="I17" s="36">
        <v>1698953.73</v>
      </c>
      <c r="J17" s="63">
        <f t="shared" si="0"/>
        <v>-2596402.789999999</v>
      </c>
      <c r="R17" s="6"/>
    </row>
    <row r="18" spans="2:18" ht="10.5">
      <c r="B18" s="3" t="s">
        <v>32</v>
      </c>
      <c r="C18" s="33">
        <v>1914344.33</v>
      </c>
      <c r="D18" s="33">
        <v>235922.24</v>
      </c>
      <c r="E18" s="30">
        <v>1678422.09</v>
      </c>
      <c r="F18" s="57">
        <v>0</v>
      </c>
      <c r="G18" s="59">
        <v>0</v>
      </c>
      <c r="H18" s="6">
        <v>2092279.63</v>
      </c>
      <c r="I18" s="36">
        <v>625742.78</v>
      </c>
      <c r="J18" s="63">
        <f t="shared" si="0"/>
        <v>-1039600.3200000001</v>
      </c>
      <c r="R18" s="6"/>
    </row>
    <row r="19" spans="2:18" ht="10.5">
      <c r="B19" s="3" t="s">
        <v>33</v>
      </c>
      <c r="C19" s="33">
        <v>5045859.45</v>
      </c>
      <c r="D19" s="33">
        <v>331607.32</v>
      </c>
      <c r="E19" s="30">
        <v>4714252.13</v>
      </c>
      <c r="F19" s="57">
        <v>0</v>
      </c>
      <c r="G19" s="59">
        <v>0</v>
      </c>
      <c r="H19" s="6">
        <v>2415816.13</v>
      </c>
      <c r="I19" s="36">
        <v>806293.49</v>
      </c>
      <c r="J19" s="55">
        <f t="shared" si="0"/>
        <v>1492142.5099999998</v>
      </c>
      <c r="R19" s="6"/>
    </row>
    <row r="20" spans="2:18" ht="10.5">
      <c r="B20" s="3" t="s">
        <v>34</v>
      </c>
      <c r="C20" s="33">
        <v>6406419.62</v>
      </c>
      <c r="D20" s="33">
        <v>208847.44</v>
      </c>
      <c r="E20" s="30">
        <v>6197572.18</v>
      </c>
      <c r="F20" s="35">
        <v>145477.92</v>
      </c>
      <c r="G20" s="59">
        <v>0</v>
      </c>
      <c r="H20" s="6">
        <v>4798179.39</v>
      </c>
      <c r="I20" s="36">
        <v>1596059.64</v>
      </c>
      <c r="J20" s="63">
        <f t="shared" si="0"/>
        <v>-342144.76999999955</v>
      </c>
      <c r="R20" s="6"/>
    </row>
    <row r="21" spans="2:18" ht="10.5">
      <c r="B21" s="3" t="s">
        <v>35</v>
      </c>
      <c r="C21" s="33">
        <v>8205269.48</v>
      </c>
      <c r="D21" s="33">
        <v>208777.3</v>
      </c>
      <c r="E21" s="30">
        <v>7996492.18</v>
      </c>
      <c r="F21" s="35">
        <v>208284.76</v>
      </c>
      <c r="G21" s="39">
        <v>79385.42</v>
      </c>
      <c r="H21" s="6">
        <v>5243183.7</v>
      </c>
      <c r="I21" s="36">
        <v>1746439.47</v>
      </c>
      <c r="J21" s="55">
        <f t="shared" si="0"/>
        <v>719198.8300000001</v>
      </c>
      <c r="R21" s="6"/>
    </row>
    <row r="22" spans="2:18" ht="10.5">
      <c r="B22" s="40" t="s">
        <v>36</v>
      </c>
      <c r="C22" s="41">
        <v>9024184.24</v>
      </c>
      <c r="D22" s="41">
        <v>193981.68</v>
      </c>
      <c r="E22" s="42">
        <v>8830202.56</v>
      </c>
      <c r="F22" s="43">
        <v>223371.15</v>
      </c>
      <c r="G22" s="44">
        <v>181525.32</v>
      </c>
      <c r="H22" s="45">
        <v>7327354.33</v>
      </c>
      <c r="I22" s="46">
        <v>2443067.44</v>
      </c>
      <c r="J22" s="64">
        <f t="shared" si="0"/>
        <v>-1345115.6799999997</v>
      </c>
      <c r="R22" s="6"/>
    </row>
    <row r="23" spans="2:18" ht="10.5">
      <c r="B23" s="3" t="s">
        <v>11</v>
      </c>
      <c r="H23" s="2"/>
      <c r="R23" s="6"/>
    </row>
    <row r="24" spans="1:18" ht="10.5">
      <c r="A24" s="47" t="s">
        <v>44</v>
      </c>
      <c r="R24" s="6"/>
    </row>
    <row r="25" spans="1:18" ht="10.5">
      <c r="A25" s="4" t="s">
        <v>38</v>
      </c>
      <c r="R25" s="6"/>
    </row>
    <row r="26" spans="1:18" ht="10.5">
      <c r="A26" s="47" t="s">
        <v>22</v>
      </c>
      <c r="B26" s="47"/>
      <c r="F26" s="48" t="s">
        <v>68</v>
      </c>
      <c r="K26" s="47" t="s">
        <v>45</v>
      </c>
      <c r="L26" s="47"/>
      <c r="R26" s="6"/>
    </row>
    <row r="27" spans="1:18" ht="10.5">
      <c r="A27" s="4" t="s">
        <v>70</v>
      </c>
      <c r="F27" s="49" t="s">
        <v>46</v>
      </c>
      <c r="K27" s="4" t="s">
        <v>47</v>
      </c>
      <c r="R27" s="6"/>
    </row>
    <row r="28" spans="1:18" ht="11.25">
      <c r="A28" s="4" t="s">
        <v>49</v>
      </c>
      <c r="F28" s="50" t="s">
        <v>48</v>
      </c>
      <c r="K28" s="4" t="s">
        <v>47</v>
      </c>
      <c r="R28" s="6"/>
    </row>
    <row r="29" spans="1:18" ht="10.5">
      <c r="A29" s="4" t="s">
        <v>51</v>
      </c>
      <c r="F29" s="51" t="s">
        <v>50</v>
      </c>
      <c r="K29" s="4" t="s">
        <v>52</v>
      </c>
      <c r="R29" s="6"/>
    </row>
    <row r="30" spans="1:18" ht="10.5">
      <c r="A30" s="4" t="s">
        <v>53</v>
      </c>
      <c r="F30" s="51" t="s">
        <v>57</v>
      </c>
      <c r="K30" s="4" t="s">
        <v>52</v>
      </c>
      <c r="R30" s="6"/>
    </row>
    <row r="31" spans="1:18" ht="11.25">
      <c r="A31" s="4" t="s">
        <v>55</v>
      </c>
      <c r="F31" s="51" t="s">
        <v>58</v>
      </c>
      <c r="K31" s="4" t="s">
        <v>54</v>
      </c>
      <c r="R31" s="6"/>
    </row>
    <row r="32" spans="1:18" ht="10.5">
      <c r="A32" s="4" t="s">
        <v>56</v>
      </c>
      <c r="F32" s="51" t="s">
        <v>59</v>
      </c>
      <c r="K32" s="4" t="s">
        <v>54</v>
      </c>
      <c r="R32" s="2"/>
    </row>
    <row r="33" spans="1:11" ht="10.5">
      <c r="A33" s="4" t="s">
        <v>61</v>
      </c>
      <c r="F33" s="51" t="s">
        <v>60</v>
      </c>
      <c r="K33" s="4" t="s">
        <v>62</v>
      </c>
    </row>
    <row r="34" spans="1:11" ht="11.25">
      <c r="A34" s="4" t="s">
        <v>64</v>
      </c>
      <c r="F34" s="52" t="s">
        <v>63</v>
      </c>
      <c r="K34" s="4" t="s">
        <v>62</v>
      </c>
    </row>
    <row r="35" spans="1:11" ht="10.5">
      <c r="A35" s="4" t="s">
        <v>66</v>
      </c>
      <c r="F35" s="52" t="s">
        <v>65</v>
      </c>
      <c r="K35" s="4" t="s">
        <v>62</v>
      </c>
    </row>
    <row r="36" spans="1:11" ht="10.5">
      <c r="A36" s="4" t="s">
        <v>67</v>
      </c>
      <c r="F36" s="52" t="s">
        <v>69</v>
      </c>
      <c r="K36" s="4" t="s">
        <v>62</v>
      </c>
    </row>
    <row r="37" ht="4.5" customHeight="1">
      <c r="E37" s="52"/>
    </row>
    <row r="38" ht="11.25">
      <c r="A38" s="4" t="s">
        <v>79</v>
      </c>
    </row>
    <row r="39" ht="10.5">
      <c r="A39" s="4" t="s">
        <v>80</v>
      </c>
    </row>
    <row r="40" ht="10.5"/>
    <row r="41" ht="10.5"/>
    <row r="42" ht="10.5"/>
    <row r="43" spans="1:20" ht="10.5">
      <c r="A43" s="4">
        <v>1990</v>
      </c>
      <c r="B43" s="5" t="s">
        <v>10</v>
      </c>
      <c r="C43" s="2">
        <v>103215</v>
      </c>
      <c r="T43" s="5"/>
    </row>
    <row r="44" spans="1:20" ht="10.5">
      <c r="A44" s="4">
        <v>1991</v>
      </c>
      <c r="B44" s="6">
        <v>187097.47</v>
      </c>
      <c r="C44" s="2">
        <v>923957</v>
      </c>
      <c r="D44" s="4" t="s">
        <v>74</v>
      </c>
      <c r="E44" s="4" t="s">
        <v>73</v>
      </c>
      <c r="T44" s="5"/>
    </row>
    <row r="45" spans="1:20" ht="10.5">
      <c r="A45" s="4">
        <v>1992</v>
      </c>
      <c r="B45" s="6">
        <v>1812666.7</v>
      </c>
      <c r="C45" s="2">
        <v>3236305</v>
      </c>
      <c r="T45" s="5"/>
    </row>
    <row r="46" spans="1:20" ht="10.5">
      <c r="A46" s="4">
        <v>1993</v>
      </c>
      <c r="B46" s="6">
        <v>3368311.61</v>
      </c>
      <c r="C46" s="2">
        <v>2660787.57</v>
      </c>
      <c r="T46" s="6"/>
    </row>
    <row r="47" spans="1:20" ht="10.5">
      <c r="A47" s="4">
        <v>1994</v>
      </c>
      <c r="B47" s="6">
        <v>4492935.78</v>
      </c>
      <c r="C47" s="2">
        <v>1084876.91</v>
      </c>
      <c r="T47" s="22"/>
    </row>
    <row r="48" spans="1:20" ht="10.5">
      <c r="A48" s="4">
        <v>1995</v>
      </c>
      <c r="B48" s="6">
        <v>3927021.87</v>
      </c>
      <c r="C48" s="2">
        <v>1386298.87</v>
      </c>
      <c r="T48" s="22"/>
    </row>
    <row r="49" spans="1:20" ht="10.5">
      <c r="A49" s="4">
        <v>1996</v>
      </c>
      <c r="B49" s="6">
        <v>3064273</v>
      </c>
      <c r="C49" s="2">
        <v>2630814.06</v>
      </c>
      <c r="T49" s="22"/>
    </row>
    <row r="50" spans="1:20" ht="10.5">
      <c r="A50" s="4">
        <v>1997</v>
      </c>
      <c r="B50" s="6">
        <v>5057843.03</v>
      </c>
      <c r="C50" s="2">
        <v>1292106.02</v>
      </c>
      <c r="T50" s="22"/>
    </row>
    <row r="51" spans="1:20" ht="10.5">
      <c r="A51" s="4">
        <v>1998</v>
      </c>
      <c r="B51" s="6">
        <v>5271237.21</v>
      </c>
      <c r="C51" s="28">
        <v>-897449.06</v>
      </c>
      <c r="T51" s="6"/>
    </row>
    <row r="52" spans="1:20" ht="10.5">
      <c r="A52" s="4">
        <v>1999</v>
      </c>
      <c r="B52" s="6">
        <v>2092279.63</v>
      </c>
      <c r="C52" s="28">
        <v>-413857.54</v>
      </c>
      <c r="T52" s="6"/>
    </row>
    <row r="53" spans="1:20" ht="10.5">
      <c r="A53" s="4">
        <v>2000</v>
      </c>
      <c r="B53" s="6">
        <v>2415816.13</v>
      </c>
      <c r="C53" s="2">
        <v>2298436</v>
      </c>
      <c r="T53" s="6"/>
    </row>
    <row r="54" spans="1:20" ht="10.5">
      <c r="A54" s="4">
        <v>2001</v>
      </c>
      <c r="B54" s="6">
        <v>4798179.39</v>
      </c>
      <c r="C54" s="2">
        <v>1253914.87</v>
      </c>
      <c r="T54" s="6"/>
    </row>
    <row r="55" spans="1:20" ht="10.5">
      <c r="A55" s="4">
        <v>2002</v>
      </c>
      <c r="B55" s="6">
        <v>5243183.7</v>
      </c>
      <c r="C55" s="2">
        <v>2465638.3</v>
      </c>
      <c r="T55" s="6"/>
    </row>
    <row r="56" spans="1:20" ht="10.5">
      <c r="A56" s="4">
        <v>2003</v>
      </c>
      <c r="B56" s="6">
        <v>7327354.33</v>
      </c>
      <c r="C56" s="2">
        <v>1097951.76</v>
      </c>
      <c r="T56" s="53"/>
    </row>
    <row r="57" spans="2:3" ht="10.5">
      <c r="B57" s="2">
        <f>SUM(B44:B56)</f>
        <v>49058199.85</v>
      </c>
      <c r="C57" s="2">
        <f>SUM(C43:C56)</f>
        <v>19122994.760000005</v>
      </c>
    </row>
    <row r="60" ht="5.25" customHeight="1"/>
  </sheetData>
  <printOptions horizontalCentered="1"/>
  <pageMargins left="0" right="0" top="0.5" bottom="0" header="0" footer="0"/>
  <pageSetup horizontalDpi="600" verticalDpi="600" orientation="landscape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rvafc00</cp:lastModifiedBy>
  <cp:lastPrinted>2008-04-28T14:35:31Z</cp:lastPrinted>
  <dcterms:created xsi:type="dcterms:W3CDTF">2004-03-22T16:34:08Z</dcterms:created>
  <dcterms:modified xsi:type="dcterms:W3CDTF">2008-04-28T14:35:33Z</dcterms:modified>
  <cp:category/>
  <cp:version/>
  <cp:contentType/>
  <cp:contentStatus/>
</cp:coreProperties>
</file>