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325" activeTab="0"/>
  </bookViews>
  <sheets>
    <sheet name="StateImposedTaxGSP 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<sst xmlns="http://schemas.openxmlformats.org/spreadsheetml/2006/main" count="68" uniqueCount="59">
  <si>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 xml:space="preserve">   [calendar year basis]</t>
  </si>
  <si>
    <t>taxes as</t>
  </si>
  <si>
    <t>Percent</t>
  </si>
  <si>
    <t>Total</t>
  </si>
  <si>
    <t>percent</t>
  </si>
  <si>
    <t>Amount</t>
  </si>
  <si>
    <t>change</t>
  </si>
  <si>
    <t>Fiscal year</t>
  </si>
  <si>
    <t>[$]</t>
  </si>
  <si>
    <t>%</t>
  </si>
  <si>
    <t>1991-1992……………………….</t>
  </si>
  <si>
    <t>1992-1993……………………….</t>
  </si>
  <si>
    <t>1993-1994……………………….</t>
  </si>
  <si>
    <t>1994-1995……………………….</t>
  </si>
  <si>
    <t>1995-1996……………………….</t>
  </si>
  <si>
    <t>1996-1997……………………….</t>
  </si>
  <si>
    <t>1997-1998……………………….</t>
  </si>
  <si>
    <t>1998-1999……………………….</t>
  </si>
  <si>
    <t>1999-2000……………………….</t>
  </si>
  <si>
    <t>2000-2001……………………….</t>
  </si>
  <si>
    <t>2001-2002……………………….</t>
  </si>
  <si>
    <t>2002-2003……………………….</t>
  </si>
  <si>
    <t xml:space="preserve">oil inspection fees), related taxes imposed under other statutes, and payroll (unemployment insurance) taxes imposed under Chapter 96 of the North Carolina General Statutes.  State imposed tax collections    </t>
  </si>
  <si>
    <t>State imposed taxes</t>
  </si>
  <si>
    <t>2003-2004……………………….</t>
  </si>
  <si>
    <t xml:space="preserve">      [current dollars]</t>
  </si>
  <si>
    <t xml:space="preserve">State imposed taxes include all taxes imposed under Chapter 105 of the Revenue Laws of North Carolina including the 3% highway use tax,  3% motor vehicle lease tax, motor fuels taxes (including gasoline and </t>
  </si>
  <si>
    <t>imposed</t>
  </si>
  <si>
    <t xml:space="preserve">State </t>
  </si>
  <si>
    <t xml:space="preserve">General </t>
  </si>
  <si>
    <t>Unemploy-</t>
  </si>
  <si>
    <t>ment</t>
  </si>
  <si>
    <t xml:space="preserve">                    [July - June (fiscal year basis)]</t>
  </si>
  <si>
    <t xml:space="preserve">  State imposed taxes</t>
  </si>
  <si>
    <t>tax</t>
  </si>
  <si>
    <t>amount</t>
  </si>
  <si>
    <t>2004-2005……………………….</t>
  </si>
  <si>
    <t>levels and computed growth rates of the</t>
  </si>
  <si>
    <t>*</t>
  </si>
  <si>
    <t>Data discontinuity may affect both the</t>
  </si>
  <si>
    <t/>
  </si>
  <si>
    <t xml:space="preserve"> of </t>
  </si>
  <si>
    <t>Discontinuity exists in the GDP by state series</t>
  </si>
  <si>
    <t>beginning with 1997 when the data basis</t>
  </si>
  <si>
    <t>changed from SIC industry definitions to</t>
  </si>
  <si>
    <t xml:space="preserve">NAICS industry definitions. </t>
  </si>
  <si>
    <t>GDP by state estimates.</t>
  </si>
  <si>
    <t>2005-2006……………………….</t>
  </si>
  <si>
    <t xml:space="preserve">The gross state product (GSP) series was </t>
  </si>
  <si>
    <t>renamed to gross domestic product (GDP)</t>
  </si>
  <si>
    <r>
      <t xml:space="preserve">are net collections before deduction of local shares, certain reimbursements to local governments, and transfers to special funds.  </t>
    </r>
    <r>
      <rPr>
        <b/>
        <vertAlign val="superscript"/>
        <sz val="10"/>
        <rFont val="Times New Roman"/>
        <family val="1"/>
      </rPr>
      <t>R</t>
    </r>
    <r>
      <rPr>
        <b/>
        <sz val="8"/>
        <rFont val="Times New Roman"/>
        <family val="1"/>
      </rPr>
      <t>Revised to exclude local government sales taxes.</t>
    </r>
  </si>
  <si>
    <t>by state series effective with the Bureau of</t>
  </si>
  <si>
    <t>Economic Analysis October 2006 release.</t>
  </si>
  <si>
    <t xml:space="preserve">             NC GDP </t>
  </si>
  <si>
    <t xml:space="preserve">    TABLE  1.  STATE IMPOSED TAXES AS A PERCENTAGE OF NORTH CAROLINA GDP</t>
  </si>
  <si>
    <t>NC GDP</t>
  </si>
  <si>
    <t xml:space="preserve">                 </t>
  </si>
  <si>
    <r>
      <t xml:space="preserve">Sources:  Bureau of Economic Analysis.  </t>
    </r>
    <r>
      <rPr>
        <b/>
        <i/>
        <sz val="8"/>
        <rFont val="Times New Roman"/>
        <family val="1"/>
      </rPr>
      <t>Gross Domestic Product by State Data Table</t>
    </r>
    <r>
      <rPr>
        <b/>
        <sz val="8"/>
        <rFont val="Times New Roman"/>
        <family val="1"/>
      </rPr>
      <t>, released October 26, 2006.; North Carolina Employment Security Commission.  Unemployment taxes</t>
    </r>
  </si>
  <si>
    <r>
      <t xml:space="preserve">  amount </t>
    </r>
    <r>
      <rPr>
        <b/>
        <vertAlign val="superscript"/>
        <sz val="10"/>
        <rFont val="Times New Roman"/>
        <family val="1"/>
      </rPr>
      <t>R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</si>
</sst>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0.0%"/>
    <numFmt numFmtId="167" formatCode="m/d"/>
    <numFmt numFmtId="168" formatCode="00000"/>
    <numFmt numFmtId="169" formatCode="&quot;$&quot;#,##0.00"/>
  </numFmts>
  <fonts count="11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sz val="8.5"/>
      <name val="Times New Roman"/>
      <family val="1"/>
    </font>
    <font>
      <b/>
      <i/>
      <sz val="8"/>
      <name val="Times New Roman"/>
      <family val="1"/>
    </font>
    <font>
      <b/>
      <sz val="8.75"/>
      <name val="Times New Roman"/>
      <family val="1"/>
    </font>
    <font>
      <b/>
      <sz val="8"/>
      <color indexed="8"/>
      <name val="Times New Roman"/>
      <family val="1"/>
    </font>
    <font>
      <b/>
      <sz val="9.25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/>
    </xf>
    <xf numFmtId="10" fontId="3" fillId="2" borderId="0" xfId="0" applyNumberFormat="1" applyFont="1" applyFill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 quotePrefix="1">
      <alignment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10" fontId="3" fillId="2" borderId="8" xfId="0" applyNumberFormat="1" applyFont="1" applyFill="1" applyBorder="1" applyAlignment="1">
      <alignment horizontal="right"/>
    </xf>
    <xf numFmtId="10" fontId="3" fillId="2" borderId="10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0" fontId="3" fillId="2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right"/>
    </xf>
    <xf numFmtId="0" fontId="0" fillId="2" borderId="0" xfId="0" applyFill="1" applyAlignment="1" quotePrefix="1">
      <alignment horizontal="right"/>
    </xf>
    <xf numFmtId="4" fontId="0" fillId="2" borderId="0" xfId="0" applyNumberFormat="1" applyFill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1.1</a:t>
            </a: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925" b="1" i="0" u="none" baseline="0">
                <a:latin typeface="Times New Roman"/>
                <a:ea typeface="Times New Roman"/>
                <a:cs typeface="Times New Roman"/>
              </a:rPr>
              <a:t>North Carolina GDP Compared to State Tax Revenue</a:t>
            </a:r>
          </a:p>
        </c:rich>
      </c:tx>
      <c:layout>
        <c:manualLayout>
          <c:xMode val="factor"/>
          <c:yMode val="factor"/>
          <c:x val="0.00525"/>
          <c:y val="-0.02025"/>
        </c:manualLayout>
      </c:layout>
      <c:spPr>
        <a:solidFill>
          <a:srgbClr val="CC99FF"/>
        </a:solidFill>
        <a:effectLst>
          <a:outerShdw dist="35921" dir="2700000" algn="br">
            <a:prstClr val="black"/>
          </a:outerShdw>
        </a:effectLst>
      </c:spPr>
    </c:title>
    <c:view3D>
      <c:rotX val="0"/>
      <c:rotY val="2"/>
      <c:depthPercent val="500"/>
      <c:rAngAx val="1"/>
    </c:view3D>
    <c:plotArea>
      <c:layout>
        <c:manualLayout>
          <c:xMode val="edge"/>
          <c:yMode val="edge"/>
          <c:x val="0"/>
          <c:y val="0.07775"/>
          <c:w val="0.998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'StateImposedTaxGSP '!$A$31</c:f>
              <c:strCache>
                <c:ptCount val="1"/>
                <c:pt idx="0">
                  <c:v>NC GDP</c:v>
                </c:pt>
              </c:strCache>
            </c:strRef>
          </c:tx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'StateImposedTaxGSP '!$B$30:$P$30</c:f>
              <c:numCache/>
            </c:numRef>
          </c:cat>
          <c:val>
            <c:numRef>
              <c:f>'StateImposedTaxGSP '!$B$31:$P$31</c:f>
              <c:numCache/>
            </c:numRef>
          </c:val>
          <c:shape val="box"/>
        </c:ser>
        <c:ser>
          <c:idx val="1"/>
          <c:order val="1"/>
          <c:tx>
            <c:strRef>
              <c:f>'StateImposedTaxGSP '!$A$32</c:f>
              <c:strCache>
                <c:ptCount val="1"/>
                <c:pt idx="0">
                  <c:v>State imposed taxes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'StateImposedTaxGSP '!$B$30:$P$30</c:f>
              <c:numCache/>
            </c:numRef>
          </c:cat>
          <c:val>
            <c:numRef>
              <c:f>'StateImposedTaxGSP '!$B$32:$P$32</c:f>
              <c:numCache/>
            </c:numRef>
          </c:val>
          <c:shape val="box"/>
        </c:ser>
        <c:gapWidth val="45"/>
        <c:gapDepth val="0"/>
        <c:shape val="box"/>
        <c:axId val="46619631"/>
        <c:axId val="16923496"/>
      </c:bar3D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&quot;$&quot;#,##0" sourceLinked="0"/>
        <c:majorTickMark val="out"/>
        <c:minorTickMark val="none"/>
        <c:tickLblPos val="nextTo"/>
        <c:crossAx val="46619631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</c:dispUnitsLbl>
        </c:dispUnits>
      </c:valAx>
      <c:spPr>
        <a:solidFill>
          <a:srgbClr val="CC99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943"/>
          <c:w val="0.72625"/>
          <c:h val="0.04725"/>
        </c:manualLayout>
      </c:layout>
      <c:overlay val="0"/>
      <c:spPr>
        <a:solidFill>
          <a:srgbClr val="CC99FF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5400000" scaled="1"/>
        </a:gradFill>
        <a:ln w="12700">
          <a:solidFill/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5400000" scaled="1"/>
        </a:gradFill>
        <a:ln w="12700">
          <a:solidFill/>
        </a:ln>
      </c:spPr>
      <c:thickness val="0"/>
    </c:backWall>
    <c:plotVisOnly val="1"/>
    <c:dispBlanksAs val="gap"/>
    <c:showDLblsOverMax val="0"/>
  </c:chart>
  <c:spPr>
    <a:solidFill>
      <a:srgbClr val="660066"/>
    </a:soli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1.2 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State Imposed Taxes as a Percentage of NC GDP </a:t>
            </a:r>
          </a:p>
        </c:rich>
      </c:tx>
      <c:layout>
        <c:manualLayout>
          <c:xMode val="factor"/>
          <c:yMode val="factor"/>
          <c:x val="0.03"/>
          <c:y val="-0.02025"/>
        </c:manualLayout>
      </c:layout>
      <c:spPr>
        <a:solidFill>
          <a:srgbClr val="FFFFCC"/>
        </a:solidFill>
        <a:ln w="381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5"/>
          <c:y val="0.10875"/>
          <c:w val="0.961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'StateImposedTaxGSP '!$C$34:$C$48</c:f>
              <c:numCache/>
            </c:numRef>
          </c:cat>
          <c:val>
            <c:numRef>
              <c:f>'StateImposedTaxGSP '!$C$34:$C$48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'StateImposedTaxGSP '!$C$34:$C$48</c:f>
              <c:numCache/>
            </c:numRef>
          </c:cat>
          <c:val>
            <c:numRef>
              <c:f>'StateImposedTaxGSP '!$D$34:$D$48</c:f>
              <c:numCache/>
            </c:numRef>
          </c:val>
          <c:smooth val="0"/>
        </c:ser>
        <c:axId val="18093737"/>
        <c:axId val="28625906"/>
      </c:line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  <c:max val="0.07"/>
          <c:min val="0.05"/>
        </c:scaling>
        <c:axPos val="l"/>
        <c:majorGridlines>
          <c:spPr>
            <a:ln w="12700">
              <a:solidFill>
                <a:srgbClr val="339966"/>
              </a:solidFill>
            </a:ln>
          </c:spPr>
        </c:majorGridlines>
        <c:min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093737"/>
        <c:crossesAt val="1"/>
        <c:crossBetween val="between"/>
        <c:dispUnits/>
        <c:majorUnit val="0.002"/>
      </c:valAx>
      <c:spPr>
        <a:gradFill rotWithShape="1">
          <a:gsLst>
            <a:gs pos="0">
              <a:srgbClr val="FFFFCC"/>
            </a:gs>
            <a:gs pos="50000">
              <a:srgbClr val="FFCC99"/>
            </a:gs>
            <a:gs pos="100000">
              <a:srgbClr val="FFFFCC"/>
            </a:gs>
          </a:gsLst>
          <a:lin ang="5400000" scaled="1"/>
        </a:gradFill>
        <a:ln w="381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5E755E"/>
        </a:gs>
        <a:gs pos="50000">
          <a:srgbClr val="CCFFCC"/>
        </a:gs>
        <a:gs pos="100000">
          <a:srgbClr val="5E755E"/>
        </a:gs>
      </a:gsLst>
      <a:lin ang="5400000" scaled="1"/>
    </a:gra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CCFFCC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7</xdr:col>
      <xdr:colOff>171450</xdr:colOff>
      <xdr:row>56</xdr:row>
      <xdr:rowOff>28575</xdr:rowOff>
    </xdr:to>
    <xdr:graphicFrame>
      <xdr:nvGraphicFramePr>
        <xdr:cNvPr id="1" name="Chart 1"/>
        <xdr:cNvGraphicFramePr/>
      </xdr:nvGraphicFramePr>
      <xdr:xfrm flipV="1">
        <a:off x="0" y="3686175"/>
        <a:ext cx="5476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27</xdr:row>
      <xdr:rowOff>19050</xdr:rowOff>
    </xdr:from>
    <xdr:to>
      <xdr:col>19</xdr:col>
      <xdr:colOff>238125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5486400" y="3695700"/>
        <a:ext cx="49815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workbookViewId="0" topLeftCell="A1">
      <selection activeCell="M11" sqref="M11"/>
    </sheetView>
  </sheetViews>
  <sheetFormatPr defaultColWidth="9.33203125" defaultRowHeight="11.25"/>
  <cols>
    <col min="1" max="1" width="4.5" style="3" customWidth="1"/>
    <col min="2" max="2" width="26.66015625" style="3" customWidth="1"/>
    <col min="3" max="3" width="14.66015625" style="3" customWidth="1"/>
    <col min="4" max="4" width="11.33203125" style="3" customWidth="1"/>
    <col min="5" max="5" width="14.33203125" style="3" customWidth="1"/>
    <col min="6" max="6" width="7.5" style="3" customWidth="1"/>
    <col min="7" max="7" width="13.83203125" style="3" customWidth="1"/>
    <col min="8" max="8" width="12.33203125" style="3" customWidth="1"/>
    <col min="9" max="9" width="14.16015625" style="3" customWidth="1"/>
    <col min="10" max="10" width="7.5" style="3" customWidth="1"/>
    <col min="11" max="11" width="8" style="3" customWidth="1"/>
    <col min="12" max="12" width="8.83203125" style="3" customWidth="1"/>
    <col min="13" max="13" width="11.33203125" style="3" customWidth="1"/>
    <col min="14" max="14" width="5.83203125" style="3" customWidth="1"/>
    <col min="15" max="15" width="4.83203125" style="3" customWidth="1"/>
    <col min="16" max="16" width="2.16015625" style="3" customWidth="1"/>
    <col min="17" max="17" width="6.83203125" style="3" customWidth="1"/>
    <col min="18" max="18" width="2.33203125" style="3" customWidth="1"/>
    <col min="19" max="19" width="2" style="3" customWidth="1"/>
    <col min="20" max="20" width="4.33203125" style="3" customWidth="1"/>
    <col min="21" max="21" width="14.33203125" style="3" customWidth="1"/>
    <col min="22" max="22" width="7.5" style="3" customWidth="1"/>
    <col min="23" max="23" width="19" style="3" customWidth="1"/>
    <col min="24" max="24" width="17.33203125" style="3" customWidth="1"/>
    <col min="25" max="25" width="14.16015625" style="3" customWidth="1"/>
    <col min="26" max="26" width="7.5" style="3" customWidth="1"/>
    <col min="27" max="27" width="17.33203125" style="3" customWidth="1"/>
    <col min="28" max="28" width="18.33203125" style="3" customWidth="1"/>
    <col min="29" max="29" width="14.66015625" style="3" customWidth="1"/>
    <col min="30" max="30" width="5.66015625" style="3" customWidth="1"/>
    <col min="31" max="31" width="5" style="3" customWidth="1"/>
    <col min="32" max="32" width="17.16015625" style="3" customWidth="1"/>
    <col min="33" max="16384" width="9.33203125" style="3" customWidth="1"/>
  </cols>
  <sheetData>
    <row r="1" spans="2:16" ht="11.25">
      <c r="B1" s="1"/>
      <c r="D1" s="2" t="s">
        <v>54</v>
      </c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</row>
    <row r="2" spans="2:23" ht="10.5" customHeight="1">
      <c r="B2" s="1"/>
      <c r="C2" s="1"/>
      <c r="D2" s="4"/>
      <c r="E2" s="5" t="s">
        <v>53</v>
      </c>
      <c r="F2" s="6"/>
      <c r="G2" s="5"/>
      <c r="H2" s="8" t="s">
        <v>33</v>
      </c>
      <c r="I2" s="7"/>
      <c r="J2" s="4"/>
      <c r="K2" s="43"/>
      <c r="L2" s="1"/>
      <c r="M2" s="1"/>
      <c r="N2" s="1"/>
      <c r="O2" s="1"/>
      <c r="P2" s="1"/>
      <c r="W2" s="42">
        <f>18566118170.64+609575219.85+2543322184.37+548395733.9-15673511.47-2501284591.3</f>
        <v>19750453205.989998</v>
      </c>
    </row>
    <row r="3" spans="3:23" ht="10.5" customHeight="1">
      <c r="C3" s="15"/>
      <c r="D3" s="9"/>
      <c r="E3" s="26" t="s">
        <v>25</v>
      </c>
      <c r="F3" s="27"/>
      <c r="G3" s="10" t="s">
        <v>32</v>
      </c>
      <c r="H3" s="11"/>
      <c r="I3" s="12"/>
      <c r="J3" s="12"/>
      <c r="K3" s="13" t="s">
        <v>28</v>
      </c>
      <c r="L3" s="1"/>
      <c r="M3" s="1"/>
      <c r="N3" s="1"/>
      <c r="O3" s="1"/>
      <c r="P3" s="1"/>
      <c r="W3" s="42"/>
    </row>
    <row r="4" spans="2:23" ht="10.5" customHeight="1">
      <c r="B4" s="2"/>
      <c r="C4" s="1"/>
      <c r="D4" s="9"/>
      <c r="E4" s="10" t="s">
        <v>0</v>
      </c>
      <c r="F4" s="28"/>
      <c r="H4" s="36" t="s">
        <v>30</v>
      </c>
      <c r="I4" s="37"/>
      <c r="K4" s="13" t="s">
        <v>27</v>
      </c>
      <c r="L4" s="1"/>
      <c r="M4" s="1"/>
      <c r="N4" s="1"/>
      <c r="O4" s="1"/>
      <c r="P4" s="1"/>
      <c r="W4" s="42"/>
    </row>
    <row r="5" spans="2:23" ht="10.5" customHeight="1">
      <c r="B5" s="1"/>
      <c r="C5" s="1"/>
      <c r="D5" s="9"/>
      <c r="E5" s="13"/>
      <c r="F5" s="37"/>
      <c r="G5" s="14" t="s">
        <v>29</v>
      </c>
      <c r="H5" s="15" t="s">
        <v>31</v>
      </c>
      <c r="I5" s="14" t="s">
        <v>3</v>
      </c>
      <c r="J5" s="1"/>
      <c r="K5" s="13" t="s">
        <v>1</v>
      </c>
      <c r="L5" s="1"/>
      <c r="M5" s="1"/>
      <c r="N5" s="1"/>
      <c r="O5" s="1"/>
      <c r="P5" s="1"/>
      <c r="W5" s="42"/>
    </row>
    <row r="6" spans="2:23" ht="10.5" customHeight="1">
      <c r="B6" s="1"/>
      <c r="C6" s="1"/>
      <c r="D6" s="9"/>
      <c r="E6" s="13"/>
      <c r="F6" s="14" t="s">
        <v>2</v>
      </c>
      <c r="G6" s="14" t="s">
        <v>34</v>
      </c>
      <c r="H6" s="15" t="s">
        <v>34</v>
      </c>
      <c r="I6" s="14" t="s">
        <v>34</v>
      </c>
      <c r="J6" s="1"/>
      <c r="K6" s="13" t="s">
        <v>4</v>
      </c>
      <c r="L6" s="1"/>
      <c r="M6" s="1"/>
      <c r="N6" s="1"/>
      <c r="O6" s="1"/>
      <c r="P6" s="1"/>
      <c r="W6" s="42"/>
    </row>
    <row r="7" spans="2:23" ht="13.5" customHeight="1">
      <c r="B7" s="1"/>
      <c r="C7" s="1"/>
      <c r="D7" s="9"/>
      <c r="E7" s="13" t="s">
        <v>5</v>
      </c>
      <c r="F7" s="14" t="s">
        <v>6</v>
      </c>
      <c r="G7" s="14" t="s">
        <v>58</v>
      </c>
      <c r="H7" s="14" t="s">
        <v>35</v>
      </c>
      <c r="I7" s="14" t="s">
        <v>35</v>
      </c>
      <c r="J7" s="13" t="s">
        <v>2</v>
      </c>
      <c r="K7" s="13" t="s">
        <v>41</v>
      </c>
      <c r="L7" s="1"/>
      <c r="M7" s="1"/>
      <c r="N7" s="1"/>
      <c r="O7" s="1"/>
      <c r="P7" s="1"/>
      <c r="W7" s="42"/>
    </row>
    <row r="8" spans="2:23" ht="10.5" customHeight="1">
      <c r="B8" s="1"/>
      <c r="C8" s="1"/>
      <c r="D8" s="16" t="s">
        <v>7</v>
      </c>
      <c r="E8" s="17" t="s">
        <v>8</v>
      </c>
      <c r="F8" s="18" t="s">
        <v>9</v>
      </c>
      <c r="G8" s="18" t="s">
        <v>8</v>
      </c>
      <c r="H8" s="18" t="s">
        <v>8</v>
      </c>
      <c r="I8" s="18" t="s">
        <v>8</v>
      </c>
      <c r="J8" s="17" t="s">
        <v>6</v>
      </c>
      <c r="K8" s="17" t="s">
        <v>55</v>
      </c>
      <c r="L8" s="1"/>
      <c r="M8" s="1"/>
      <c r="N8" s="1"/>
      <c r="O8" s="1"/>
      <c r="P8" s="1"/>
      <c r="W8" s="42"/>
    </row>
    <row r="9" spans="4:23" ht="10.5" customHeight="1">
      <c r="D9" s="1" t="s">
        <v>10</v>
      </c>
      <c r="E9" s="19">
        <v>146502000000</v>
      </c>
      <c r="F9" s="29">
        <v>0.0444</v>
      </c>
      <c r="G9" s="19">
        <v>8623278831.2</v>
      </c>
      <c r="H9" s="31">
        <v>287573871</v>
      </c>
      <c r="I9" s="19">
        <f aca="true" t="shared" si="0" ref="I9:I23">G9+H9</f>
        <v>8910852702.2</v>
      </c>
      <c r="J9" s="29">
        <v>0.1052</v>
      </c>
      <c r="K9" s="33">
        <f aca="true" t="shared" si="1" ref="K9:K23">I9/E9</f>
        <v>0.06082410275764154</v>
      </c>
      <c r="L9" s="34"/>
      <c r="M9" s="1"/>
      <c r="N9" s="1"/>
      <c r="O9" s="1"/>
      <c r="P9" s="1"/>
      <c r="W9" s="42"/>
    </row>
    <row r="10" spans="4:23" ht="10.5" customHeight="1">
      <c r="D10" s="1" t="s">
        <v>11</v>
      </c>
      <c r="E10" s="19">
        <v>159245000000</v>
      </c>
      <c r="F10" s="29">
        <v>0.087</v>
      </c>
      <c r="G10" s="19">
        <v>9352031265.1</v>
      </c>
      <c r="H10" s="31">
        <v>240911191</v>
      </c>
      <c r="I10" s="19">
        <f t="shared" si="0"/>
        <v>9592942456.1</v>
      </c>
      <c r="J10" s="29">
        <f aca="true" t="shared" si="2" ref="J10:J23">(I10-I9)/I9</f>
        <v>0.0765459576872591</v>
      </c>
      <c r="K10" s="33">
        <f t="shared" si="1"/>
        <v>0.06024014855160288</v>
      </c>
      <c r="L10" s="34"/>
      <c r="M10" s="1"/>
      <c r="N10" s="1"/>
      <c r="O10" s="1"/>
      <c r="P10" s="1"/>
      <c r="W10" s="42"/>
    </row>
    <row r="11" spans="4:23" ht="10.5" customHeight="1">
      <c r="D11" s="1" t="s">
        <v>12</v>
      </c>
      <c r="E11" s="19">
        <v>167200000000</v>
      </c>
      <c r="F11" s="29">
        <v>0.05</v>
      </c>
      <c r="G11" s="19">
        <v>10090021533.83</v>
      </c>
      <c r="H11" s="31">
        <v>213482978</v>
      </c>
      <c r="I11" s="19">
        <f t="shared" si="0"/>
        <v>10303504511.83</v>
      </c>
      <c r="J11" s="29">
        <f t="shared" si="2"/>
        <v>0.07407133514891089</v>
      </c>
      <c r="K11" s="33">
        <f t="shared" si="1"/>
        <v>0.06162383081238038</v>
      </c>
      <c r="L11" s="34"/>
      <c r="M11" s="1"/>
      <c r="N11" s="1"/>
      <c r="O11" s="1"/>
      <c r="P11" s="1"/>
      <c r="W11" s="42"/>
    </row>
    <row r="12" spans="1:32" ht="10.5" customHeight="1">
      <c r="A12" s="41" t="s">
        <v>38</v>
      </c>
      <c r="B12" s="1" t="s">
        <v>48</v>
      </c>
      <c r="C12" s="1"/>
      <c r="D12" s="1" t="s">
        <v>13</v>
      </c>
      <c r="E12" s="19">
        <v>179574000000</v>
      </c>
      <c r="F12" s="29">
        <v>0.074</v>
      </c>
      <c r="G12" s="19">
        <v>10998266032.7</v>
      </c>
      <c r="H12" s="31">
        <v>146886610</v>
      </c>
      <c r="I12" s="19">
        <f t="shared" si="0"/>
        <v>11145152642.7</v>
      </c>
      <c r="J12" s="29">
        <f t="shared" si="2"/>
        <v>0.08168561773362257</v>
      </c>
      <c r="K12" s="33">
        <f t="shared" si="1"/>
        <v>0.062064400429349464</v>
      </c>
      <c r="L12" s="34"/>
      <c r="M12" s="1"/>
      <c r="N12" s="1"/>
      <c r="O12" s="1"/>
      <c r="P12" s="1"/>
      <c r="Q12" s="1"/>
      <c r="R12" s="1"/>
      <c r="S12" s="1"/>
      <c r="W12" s="42"/>
      <c r="AB12" s="1"/>
      <c r="AC12" s="1"/>
      <c r="AD12" s="1"/>
      <c r="AE12" s="1"/>
      <c r="AF12" s="1"/>
    </row>
    <row r="13" spans="2:32" ht="10.5" customHeight="1">
      <c r="B13" s="1" t="s">
        <v>49</v>
      </c>
      <c r="C13" s="1"/>
      <c r="D13" s="1" t="s">
        <v>14</v>
      </c>
      <c r="E13" s="19">
        <v>191579000000</v>
      </c>
      <c r="F13" s="29">
        <v>0.0669</v>
      </c>
      <c r="G13" s="19">
        <v>11437419806.78</v>
      </c>
      <c r="H13" s="31">
        <v>166869206</v>
      </c>
      <c r="I13" s="19">
        <f t="shared" si="0"/>
        <v>11604289012.78</v>
      </c>
      <c r="J13" s="29">
        <f t="shared" si="2"/>
        <v>0.041196059381091665</v>
      </c>
      <c r="K13" s="33">
        <f t="shared" si="1"/>
        <v>0.06057182161291165</v>
      </c>
      <c r="L13" s="34"/>
      <c r="M13" s="1"/>
      <c r="N13" s="1"/>
      <c r="O13" s="1"/>
      <c r="P13" s="1"/>
      <c r="Q13" s="1"/>
      <c r="R13" s="1"/>
      <c r="S13" s="1"/>
      <c r="W13" s="42"/>
      <c r="AB13" s="1"/>
      <c r="AC13" s="1"/>
      <c r="AD13" s="1"/>
      <c r="AE13" s="1"/>
      <c r="AF13" s="1"/>
    </row>
    <row r="14" spans="2:32" ht="10.5" customHeight="1">
      <c r="B14" s="1" t="s">
        <v>51</v>
      </c>
      <c r="C14" s="1"/>
      <c r="D14" s="1" t="s">
        <v>15</v>
      </c>
      <c r="E14" s="19">
        <v>201329000000</v>
      </c>
      <c r="F14" s="29">
        <v>0.0509</v>
      </c>
      <c r="G14" s="19">
        <v>12322659334.94</v>
      </c>
      <c r="H14" s="31">
        <v>286139389</v>
      </c>
      <c r="I14" s="19">
        <f t="shared" si="0"/>
        <v>12608798723.94</v>
      </c>
      <c r="J14" s="29">
        <f t="shared" si="2"/>
        <v>0.08656365849331366</v>
      </c>
      <c r="K14" s="33">
        <f t="shared" si="1"/>
        <v>0.06262783167819838</v>
      </c>
      <c r="L14" s="34"/>
      <c r="M14" s="1"/>
      <c r="N14" s="1"/>
      <c r="O14" s="1"/>
      <c r="P14" s="1"/>
      <c r="Q14" s="1"/>
      <c r="R14" s="1"/>
      <c r="S14" s="1"/>
      <c r="W14" s="42"/>
      <c r="AB14" s="1"/>
      <c r="AC14" s="1"/>
      <c r="AD14" s="1"/>
      <c r="AE14" s="1"/>
      <c r="AF14" s="1"/>
    </row>
    <row r="15" spans="2:32" ht="9.75" customHeight="1">
      <c r="B15" s="1" t="s">
        <v>52</v>
      </c>
      <c r="C15" s="1"/>
      <c r="D15" s="1" t="s">
        <v>16</v>
      </c>
      <c r="E15" s="19">
        <v>228864000000</v>
      </c>
      <c r="F15" s="29">
        <f>(E15-E14)/E14</f>
        <v>0.13676618867624635</v>
      </c>
      <c r="G15" s="19">
        <v>13292313250.8</v>
      </c>
      <c r="H15" s="31">
        <v>327929720</v>
      </c>
      <c r="I15" s="19">
        <f t="shared" si="0"/>
        <v>13620242970.8</v>
      </c>
      <c r="J15" s="29">
        <f>(I15-I14)/I14</f>
        <v>0.08021733624311059</v>
      </c>
      <c r="K15" s="33">
        <f t="shared" si="1"/>
        <v>0.05951238714170861</v>
      </c>
      <c r="L15" s="34"/>
      <c r="M15" s="1"/>
      <c r="N15" s="1"/>
      <c r="O15" s="1"/>
      <c r="P15" s="1"/>
      <c r="Q15" s="1"/>
      <c r="R15" s="1"/>
      <c r="S15" s="1"/>
      <c r="W15" s="42"/>
      <c r="AB15" s="1"/>
      <c r="AC15" s="1"/>
      <c r="AD15" s="1"/>
      <c r="AE15" s="1"/>
      <c r="AF15" s="1"/>
    </row>
    <row r="16" spans="1:32" ht="10.5" customHeight="1">
      <c r="A16" s="41" t="s">
        <v>40</v>
      </c>
      <c r="B16" s="1" t="s">
        <v>42</v>
      </c>
      <c r="C16" s="1"/>
      <c r="D16" s="1" t="s">
        <v>17</v>
      </c>
      <c r="E16" s="19">
        <v>242904000000</v>
      </c>
      <c r="F16" s="29">
        <f aca="true" t="shared" si="3" ref="F16:F23">(E16-E15)/E15</f>
        <v>0.06134647651006712</v>
      </c>
      <c r="G16" s="19">
        <v>14207776552.4</v>
      </c>
      <c r="H16" s="31">
        <v>385286674</v>
      </c>
      <c r="I16" s="19">
        <f t="shared" si="0"/>
        <v>14593063226.4</v>
      </c>
      <c r="J16" s="29">
        <f t="shared" si="2"/>
        <v>0.07142458895084312</v>
      </c>
      <c r="K16" s="33">
        <f t="shared" si="1"/>
        <v>0.060077492451338796</v>
      </c>
      <c r="L16" s="34"/>
      <c r="M16" s="1"/>
      <c r="N16" s="1"/>
      <c r="O16" s="1"/>
      <c r="P16" s="1"/>
      <c r="Q16" s="1"/>
      <c r="R16" s="1"/>
      <c r="S16" s="1"/>
      <c r="W16" s="42"/>
      <c r="AB16" s="1"/>
      <c r="AC16" s="1"/>
      <c r="AD16" s="1"/>
      <c r="AE16" s="1"/>
      <c r="AF16" s="1"/>
    </row>
    <row r="17" spans="2:32" ht="10.5" customHeight="1">
      <c r="B17" s="1" t="s">
        <v>43</v>
      </c>
      <c r="C17" s="1"/>
      <c r="D17" s="1" t="s">
        <v>18</v>
      </c>
      <c r="E17" s="19">
        <v>262676000000</v>
      </c>
      <c r="F17" s="29">
        <f t="shared" si="3"/>
        <v>0.08139841254158021</v>
      </c>
      <c r="G17" s="19">
        <v>14764555771.8</v>
      </c>
      <c r="H17" s="31">
        <v>322387404</v>
      </c>
      <c r="I17" s="19">
        <f t="shared" si="0"/>
        <v>15086943175.8</v>
      </c>
      <c r="J17" s="29">
        <f t="shared" si="2"/>
        <v>0.03384347355574613</v>
      </c>
      <c r="K17" s="33">
        <f t="shared" si="1"/>
        <v>0.057435560065632184</v>
      </c>
      <c r="L17" s="34"/>
      <c r="M17" s="1"/>
      <c r="N17" s="1"/>
      <c r="O17" s="1"/>
      <c r="P17" s="1"/>
      <c r="Q17" s="1"/>
      <c r="R17" s="1"/>
      <c r="S17" s="1"/>
      <c r="W17" s="42"/>
      <c r="AB17" s="1"/>
      <c r="AC17" s="1"/>
      <c r="AD17" s="1"/>
      <c r="AE17" s="1"/>
      <c r="AF17" s="1"/>
    </row>
    <row r="18" spans="2:32" ht="10.5" customHeight="1">
      <c r="B18" s="1" t="s">
        <v>44</v>
      </c>
      <c r="C18" s="1"/>
      <c r="D18" s="1" t="s">
        <v>19</v>
      </c>
      <c r="E18" s="19">
        <v>273698000000</v>
      </c>
      <c r="F18" s="29">
        <f t="shared" si="3"/>
        <v>0.04196043795398133</v>
      </c>
      <c r="G18" s="19">
        <v>15060521396.63</v>
      </c>
      <c r="H18" s="31">
        <v>363694451</v>
      </c>
      <c r="I18" s="19">
        <f t="shared" si="0"/>
        <v>15424215847.63</v>
      </c>
      <c r="J18" s="29">
        <f t="shared" si="2"/>
        <v>0.02235526891696639</v>
      </c>
      <c r="K18" s="33">
        <f t="shared" si="1"/>
        <v>0.05635487233238825</v>
      </c>
      <c r="L18" s="34"/>
      <c r="M18" s="1"/>
      <c r="N18" s="1"/>
      <c r="O18" s="1"/>
      <c r="P18" s="1"/>
      <c r="Q18" s="1"/>
      <c r="R18" s="1"/>
      <c r="S18" s="1"/>
      <c r="W18" s="42"/>
      <c r="AB18" s="1"/>
      <c r="AC18" s="1"/>
      <c r="AD18" s="1"/>
      <c r="AE18" s="1"/>
      <c r="AF18" s="1"/>
    </row>
    <row r="19" spans="2:32" ht="10.5" customHeight="1">
      <c r="B19" s="1" t="s">
        <v>45</v>
      </c>
      <c r="C19" s="1"/>
      <c r="D19" s="1" t="s">
        <v>20</v>
      </c>
      <c r="E19" s="19">
        <v>285651000000</v>
      </c>
      <c r="F19" s="29">
        <f t="shared" si="3"/>
        <v>0.043672222668780916</v>
      </c>
      <c r="G19" s="19">
        <v>15047708303.15</v>
      </c>
      <c r="H19" s="31">
        <v>607603987</v>
      </c>
      <c r="I19" s="19">
        <f t="shared" si="0"/>
        <v>15655312290.15</v>
      </c>
      <c r="J19" s="29">
        <f t="shared" si="2"/>
        <v>0.014982702835782052</v>
      </c>
      <c r="K19" s="33">
        <f t="shared" si="1"/>
        <v>0.054805732485270486</v>
      </c>
      <c r="L19" s="34"/>
      <c r="M19" s="1"/>
      <c r="N19" s="1"/>
      <c r="O19" s="1"/>
      <c r="P19" s="1"/>
      <c r="Q19" s="1"/>
      <c r="R19" s="1"/>
      <c r="S19" s="1"/>
      <c r="W19" s="42"/>
      <c r="AB19" s="1"/>
      <c r="AC19" s="1"/>
      <c r="AD19" s="1"/>
      <c r="AE19" s="1"/>
      <c r="AF19" s="1"/>
    </row>
    <row r="20" spans="2:32" ht="10.5" customHeight="1">
      <c r="B20" s="1" t="s">
        <v>39</v>
      </c>
      <c r="C20" s="1"/>
      <c r="D20" s="1" t="s">
        <v>21</v>
      </c>
      <c r="E20" s="19">
        <v>296435000000</v>
      </c>
      <c r="F20" s="29">
        <f t="shared" si="3"/>
        <v>0.03775236214821583</v>
      </c>
      <c r="G20" s="19">
        <v>15274873626.73</v>
      </c>
      <c r="H20" s="31">
        <v>398632751</v>
      </c>
      <c r="I20" s="19">
        <f t="shared" si="0"/>
        <v>15673506377.73</v>
      </c>
      <c r="J20" s="29">
        <f t="shared" si="2"/>
        <v>0.0011621670167159342</v>
      </c>
      <c r="K20" s="33">
        <f t="shared" si="1"/>
        <v>0.05287333269597045</v>
      </c>
      <c r="L20" s="34"/>
      <c r="M20" s="1"/>
      <c r="N20" s="1"/>
      <c r="O20" s="1"/>
      <c r="P20" s="1"/>
      <c r="Q20" s="1"/>
      <c r="R20" s="1"/>
      <c r="S20" s="1"/>
      <c r="W20" s="42"/>
      <c r="AB20" s="1"/>
      <c r="AC20" s="1"/>
      <c r="AD20" s="1"/>
      <c r="AE20" s="1"/>
      <c r="AF20" s="1"/>
    </row>
    <row r="21" spans="2:32" ht="10.5" customHeight="1">
      <c r="B21" s="1" t="s">
        <v>37</v>
      </c>
      <c r="C21" s="1"/>
      <c r="D21" s="38" t="s">
        <v>24</v>
      </c>
      <c r="E21" s="39">
        <v>307871000000</v>
      </c>
      <c r="F21" s="29">
        <f t="shared" si="3"/>
        <v>0.038578440467556124</v>
      </c>
      <c r="G21" s="19">
        <v>16192608071.97</v>
      </c>
      <c r="H21" s="31">
        <v>843899595.63</v>
      </c>
      <c r="I21" s="19">
        <f t="shared" si="0"/>
        <v>17036507667.599998</v>
      </c>
      <c r="J21" s="29">
        <f t="shared" si="2"/>
        <v>0.08696211664587353</v>
      </c>
      <c r="K21" s="33">
        <f t="shared" si="1"/>
        <v>0.05533651323963608</v>
      </c>
      <c r="L21" s="34"/>
      <c r="M21" s="1"/>
      <c r="N21" s="1"/>
      <c r="O21" s="1"/>
      <c r="P21" s="1"/>
      <c r="Q21" s="1"/>
      <c r="R21" s="1"/>
      <c r="S21" s="1"/>
      <c r="W21" s="42"/>
      <c r="AB21" s="1"/>
      <c r="AC21" s="1"/>
      <c r="AD21" s="1"/>
      <c r="AE21" s="1"/>
      <c r="AF21" s="1"/>
    </row>
    <row r="22" spans="2:32" ht="10.5" customHeight="1">
      <c r="B22" s="1" t="s">
        <v>46</v>
      </c>
      <c r="C22" s="1"/>
      <c r="D22" s="38" t="s">
        <v>36</v>
      </c>
      <c r="E22" s="39">
        <v>323962000000</v>
      </c>
      <c r="F22" s="29">
        <f t="shared" si="3"/>
        <v>0.052265396870767304</v>
      </c>
      <c r="G22" s="19">
        <v>17951338614.23</v>
      </c>
      <c r="H22" s="31">
        <v>1109594315.28</v>
      </c>
      <c r="I22" s="19">
        <f t="shared" si="0"/>
        <v>19060932929.51</v>
      </c>
      <c r="J22" s="29">
        <f t="shared" si="2"/>
        <v>0.11882865323155686</v>
      </c>
      <c r="K22" s="33">
        <f t="shared" si="1"/>
        <v>0.0588369405347232</v>
      </c>
      <c r="L22" s="34"/>
      <c r="M22" s="1"/>
      <c r="N22" s="1"/>
      <c r="O22" s="1"/>
      <c r="P22" s="1"/>
      <c r="Q22" s="1"/>
      <c r="R22" s="1"/>
      <c r="S22" s="1"/>
      <c r="W22" s="42"/>
      <c r="AB22" s="1"/>
      <c r="AC22" s="1"/>
      <c r="AD22" s="1"/>
      <c r="AE22" s="1"/>
      <c r="AF22" s="1"/>
    </row>
    <row r="23" spans="2:32" ht="10.5" customHeight="1">
      <c r="B23" s="1"/>
      <c r="C23" s="1"/>
      <c r="D23" s="12" t="s">
        <v>47</v>
      </c>
      <c r="E23" s="21">
        <v>346640000000</v>
      </c>
      <c r="F23" s="30">
        <f t="shared" si="3"/>
        <v>0.07000203727597681</v>
      </c>
      <c r="G23" s="22">
        <v>19750453205.99</v>
      </c>
      <c r="H23" s="32">
        <v>974219094.94</v>
      </c>
      <c r="I23" s="22">
        <f t="shared" si="0"/>
        <v>20724672300.93</v>
      </c>
      <c r="J23" s="30">
        <f t="shared" si="2"/>
        <v>0.0872853064208737</v>
      </c>
      <c r="K23" s="40">
        <f t="shared" si="1"/>
        <v>0.05978730758403531</v>
      </c>
      <c r="L23" s="34"/>
      <c r="M23" s="1"/>
      <c r="N23" s="1"/>
      <c r="O23" s="1"/>
      <c r="P23" s="1"/>
      <c r="Q23" s="1"/>
      <c r="R23" s="1"/>
      <c r="S23" s="1"/>
      <c r="W23" s="42"/>
      <c r="AB23" s="1"/>
      <c r="AC23" s="1"/>
      <c r="AD23" s="1"/>
      <c r="AE23" s="1"/>
      <c r="AF23" s="1"/>
    </row>
    <row r="24" spans="2:32" ht="10.5" customHeight="1">
      <c r="B24" s="1" t="s">
        <v>26</v>
      </c>
      <c r="C24" s="1"/>
      <c r="D24" s="1"/>
      <c r="E24" s="1"/>
      <c r="F24" s="1"/>
      <c r="G24" s="1"/>
      <c r="H24" s="1"/>
      <c r="I24" s="1"/>
      <c r="K24" s="1"/>
      <c r="L24" s="1"/>
      <c r="M24" s="1"/>
      <c r="O24" s="1"/>
      <c r="P24" s="1"/>
      <c r="Q24" s="1"/>
      <c r="R24" s="1"/>
      <c r="S24" s="1"/>
      <c r="W24" s="42"/>
      <c r="AB24" s="1"/>
      <c r="AC24" s="1"/>
      <c r="AD24" s="1"/>
      <c r="AE24" s="1"/>
      <c r="AF24" s="1"/>
    </row>
    <row r="25" spans="2:32" ht="10.5" customHeight="1">
      <c r="B25" s="1" t="s">
        <v>22</v>
      </c>
      <c r="C25" s="1"/>
      <c r="D25" s="1"/>
      <c r="E25" s="1"/>
      <c r="F25" s="1"/>
      <c r="H25" s="1"/>
      <c r="I25" s="1"/>
      <c r="J25" s="1"/>
      <c r="K25" s="1"/>
      <c r="L25" s="1"/>
      <c r="M25" s="1"/>
      <c r="O25" s="1"/>
      <c r="P25" s="1"/>
      <c r="Q25" s="1"/>
      <c r="R25" s="1"/>
      <c r="S25" s="1"/>
      <c r="W25" s="42"/>
      <c r="AB25" s="1"/>
      <c r="AC25" s="1"/>
      <c r="AD25" s="1"/>
      <c r="AE25" s="1"/>
      <c r="AF25" s="1"/>
    </row>
    <row r="26" spans="2:32" ht="13.5" customHeight="1">
      <c r="B26" s="1" t="s">
        <v>50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W26" s="42"/>
      <c r="AB26" s="1"/>
      <c r="AC26" s="1"/>
      <c r="AD26" s="1"/>
      <c r="AE26" s="1"/>
      <c r="AF26" s="1"/>
    </row>
    <row r="27" spans="2:32" ht="10.5" customHeight="1">
      <c r="B27" s="1" t="s">
        <v>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W27" s="42"/>
      <c r="AB27" s="1"/>
      <c r="AC27" s="1"/>
      <c r="AD27" s="1"/>
      <c r="AE27" s="1"/>
      <c r="AF27" s="1"/>
    </row>
    <row r="28" spans="2:23" ht="10.5" customHeight="1">
      <c r="B28" s="1" t="s">
        <v>56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W28" s="42"/>
    </row>
    <row r="29" spans="22:39" ht="10.5" customHeight="1"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1.25">
      <c r="A30" s="1"/>
      <c r="B30" s="1">
        <v>1992</v>
      </c>
      <c r="C30" s="1">
        <v>1993</v>
      </c>
      <c r="D30" s="1">
        <v>1994</v>
      </c>
      <c r="E30" s="1">
        <v>1995</v>
      </c>
      <c r="F30" s="1">
        <v>1996</v>
      </c>
      <c r="G30" s="1">
        <v>1997</v>
      </c>
      <c r="H30" s="1">
        <v>1998</v>
      </c>
      <c r="I30" s="1">
        <v>1999</v>
      </c>
      <c r="J30" s="1">
        <v>2000</v>
      </c>
      <c r="K30" s="1">
        <v>2001</v>
      </c>
      <c r="L30" s="1">
        <v>2002</v>
      </c>
      <c r="M30" s="1">
        <v>2003</v>
      </c>
      <c r="N30" s="1">
        <v>2004</v>
      </c>
      <c r="O30" s="1">
        <v>2005</v>
      </c>
      <c r="P30" s="1">
        <v>2006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0.5" customHeight="1">
      <c r="A31" s="1" t="s">
        <v>55</v>
      </c>
      <c r="B31" s="23">
        <v>146502000000</v>
      </c>
      <c r="C31" s="23">
        <v>159245000000</v>
      </c>
      <c r="D31" s="23">
        <v>167200000000</v>
      </c>
      <c r="E31" s="23">
        <v>179574000000</v>
      </c>
      <c r="F31" s="23">
        <v>191579000000</v>
      </c>
      <c r="G31" s="23">
        <v>201329000000</v>
      </c>
      <c r="H31" s="23">
        <v>228864000000</v>
      </c>
      <c r="I31" s="23">
        <v>242904000000</v>
      </c>
      <c r="J31" s="23">
        <v>262676000000</v>
      </c>
      <c r="K31" s="23">
        <v>273698000000</v>
      </c>
      <c r="L31" s="23">
        <v>285651000000</v>
      </c>
      <c r="M31" s="24">
        <v>296435000000</v>
      </c>
      <c r="N31" s="35">
        <v>307871000000</v>
      </c>
      <c r="O31" s="35">
        <v>323962000000</v>
      </c>
      <c r="P31" s="35">
        <v>346640000000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0.5" customHeight="1">
      <c r="A32" s="1" t="s">
        <v>23</v>
      </c>
      <c r="B32" s="23">
        <v>8910852702.2</v>
      </c>
      <c r="C32" s="23">
        <v>9592942456.1</v>
      </c>
      <c r="D32" s="23">
        <v>10303504511.83</v>
      </c>
      <c r="E32" s="23">
        <v>11145152642.7</v>
      </c>
      <c r="F32" s="23">
        <v>11604289012.78</v>
      </c>
      <c r="G32" s="23">
        <v>12608798723.94</v>
      </c>
      <c r="H32" s="23">
        <v>13620242970.8</v>
      </c>
      <c r="I32" s="23">
        <v>14593063226.4</v>
      </c>
      <c r="J32" s="23">
        <v>15086943175.8</v>
      </c>
      <c r="K32" s="23">
        <v>15424215847.63</v>
      </c>
      <c r="L32" s="23">
        <v>15655312290.15</v>
      </c>
      <c r="M32" s="23">
        <v>15673506377.73</v>
      </c>
      <c r="N32" s="35">
        <v>17036507667.599998</v>
      </c>
      <c r="O32" s="35">
        <v>19060932929.51</v>
      </c>
      <c r="P32" s="35">
        <v>20724672300.93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7:39" ht="10.5" customHeight="1">
      <c r="Q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3:39" ht="10.5" customHeight="1">
      <c r="C34" s="25">
        <v>1992</v>
      </c>
      <c r="D34" s="20">
        <v>0.06082410275764154</v>
      </c>
      <c r="Q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0.5" customHeight="1">
      <c r="A35" s="1"/>
      <c r="B35" s="1"/>
      <c r="C35" s="25">
        <v>1993</v>
      </c>
      <c r="D35" s="20">
        <v>0.06024014855160288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0.5" customHeight="1">
      <c r="A36" s="1"/>
      <c r="B36" s="20"/>
      <c r="C36" s="25">
        <v>1994</v>
      </c>
      <c r="D36" s="20">
        <v>0.06162383081238038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"/>
      <c r="Q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3:39" ht="10.5" customHeight="1">
      <c r="C37" s="25">
        <v>1995</v>
      </c>
      <c r="D37" s="20">
        <v>0.062064400429349464</v>
      </c>
      <c r="Q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3:39" ht="10.5" customHeight="1">
      <c r="C38" s="25">
        <v>1996</v>
      </c>
      <c r="D38" s="20">
        <v>0.06057182161291165</v>
      </c>
      <c r="Q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3:39" ht="10.5" customHeight="1">
      <c r="C39" s="25">
        <v>1997</v>
      </c>
      <c r="D39" s="20">
        <v>0.06262783167819838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3:39" ht="10.5" customHeight="1">
      <c r="C40" s="25">
        <v>1998</v>
      </c>
      <c r="D40" s="20">
        <v>0.05951238714170861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3:39" ht="11.25">
      <c r="C41" s="25">
        <v>1999</v>
      </c>
      <c r="D41" s="20">
        <v>0.060077492451338796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3:39" ht="10.5" customHeight="1">
      <c r="C42" s="25">
        <v>2000</v>
      </c>
      <c r="D42" s="20">
        <v>0.057435560065632184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3:39" ht="11.25">
      <c r="C43" s="25">
        <v>2001</v>
      </c>
      <c r="D43" s="20">
        <v>0.05635487233238825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3:39" ht="10.5" customHeight="1">
      <c r="C44" s="25">
        <v>2002</v>
      </c>
      <c r="D44" s="20">
        <v>0.054805732485270486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3:39" ht="10.5" customHeight="1">
      <c r="C45" s="25">
        <v>2003</v>
      </c>
      <c r="D45" s="20">
        <v>0.05287333269597045</v>
      </c>
      <c r="T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3:39" ht="10.5" customHeight="1">
      <c r="C46" s="25">
        <v>2004</v>
      </c>
      <c r="D46" s="20">
        <v>0.05533651323963608</v>
      </c>
      <c r="T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3:39" ht="10.5" customHeight="1">
      <c r="C47" s="25">
        <v>2005</v>
      </c>
      <c r="D47" s="20">
        <v>0.0588369405347232</v>
      </c>
      <c r="T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3:39" ht="11.25">
      <c r="C48" s="25">
        <v>2006</v>
      </c>
      <c r="D48" s="20">
        <v>0.05978730758403531</v>
      </c>
      <c r="T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0:39" ht="10.5" customHeight="1">
      <c r="T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0:39" ht="10.5" customHeight="1">
      <c r="T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0:39" ht="10.5" customHeight="1">
      <c r="T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0:39" ht="10.5" customHeight="1">
      <c r="T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0:39" ht="10.5" customHeight="1">
      <c r="T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0:39" ht="10.5" customHeight="1">
      <c r="T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0:39" ht="10.5" customHeight="1">
      <c r="T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0:39" ht="10.5" customHeight="1">
      <c r="T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0:39" ht="10.5" customHeight="1">
      <c r="T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0:39" ht="10.5" customHeight="1">
      <c r="T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0:39" ht="10.5" customHeight="1">
      <c r="T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0:39" ht="10.5" customHeight="1">
      <c r="T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0:39" ht="10.5" customHeight="1">
      <c r="T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0:39" ht="9" customHeight="1">
      <c r="T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0:39" ht="5.25" customHeight="1">
      <c r="T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8:32" ht="11.25"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8:32" ht="11.25"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8:32" ht="11.25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8:32" ht="11.25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8:32" ht="11.25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8:32" ht="11.25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8:32" ht="11.25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8:32" ht="11.25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8:32" ht="11.25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printOptions horizontalCentered="1"/>
  <pageMargins left="0" right="0" top="0.45" bottom="0" header="0" footer="0"/>
  <pageSetup horizontalDpi="600" verticalDpi="600" orientation="landscape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rvjna00</cp:lastModifiedBy>
  <cp:lastPrinted>2007-03-12T12:01:23Z</cp:lastPrinted>
  <dcterms:created xsi:type="dcterms:W3CDTF">2004-08-26T11:54:29Z</dcterms:created>
  <dcterms:modified xsi:type="dcterms:W3CDTF">2007-05-01T14:18:08Z</dcterms:modified>
  <cp:category/>
  <cp:version/>
  <cp:contentType/>
  <cp:contentStatus/>
</cp:coreProperties>
</file>