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790" windowHeight="8700" tabRatio="951" activeTab="0"/>
  </bookViews>
  <sheets>
    <sheet name="Individual Income Tax Col" sheetId="1" r:id="rId1"/>
  </sheets>
  <definedNames>
    <definedName name="_xlnm.Print_Area" localSheetId="0">'Individual Income Tax Col'!$A$1:$N$94</definedName>
  </definedNames>
  <calcPr fullCalcOnLoad="1"/>
</workbook>
</file>

<file path=xl/sharedStrings.xml><?xml version="1.0" encoding="utf-8"?>
<sst xmlns="http://schemas.openxmlformats.org/spreadsheetml/2006/main" count="195" uniqueCount="147">
  <si>
    <t>Single</t>
  </si>
  <si>
    <t>collections</t>
  </si>
  <si>
    <t>General Fund</t>
  </si>
  <si>
    <t>Total</t>
  </si>
  <si>
    <t>individual</t>
  </si>
  <si>
    <t>income tax</t>
  </si>
  <si>
    <t>Refunds</t>
  </si>
  <si>
    <t>Net</t>
  </si>
  <si>
    <t>before</t>
  </si>
  <si>
    <t>transfers</t>
  </si>
  <si>
    <t>Individual</t>
  </si>
  <si>
    <t>gross</t>
  </si>
  <si>
    <t>refunds</t>
  </si>
  <si>
    <t xml:space="preserve">General </t>
  </si>
  <si>
    <t>Fund</t>
  </si>
  <si>
    <t xml:space="preserve">Amount </t>
  </si>
  <si>
    <t xml:space="preserve"> to</t>
  </si>
  <si>
    <t>Fiscal</t>
  </si>
  <si>
    <t>year</t>
  </si>
  <si>
    <t>income</t>
  </si>
  <si>
    <t xml:space="preserve"> tax</t>
  </si>
  <si>
    <t>to</t>
  </si>
  <si>
    <t>local</t>
  </si>
  <si>
    <t>governments</t>
  </si>
  <si>
    <t>ments to</t>
  </si>
  <si>
    <t>Inter-</t>
  </si>
  <si>
    <t>governmental</t>
  </si>
  <si>
    <t>inter-fund</t>
  </si>
  <si>
    <t>Net collections</t>
  </si>
  <si>
    <t>Reserves/</t>
  </si>
  <si>
    <t>transfers for</t>
  </si>
  <si>
    <t>Reimburse-</t>
  </si>
  <si>
    <t>Collections</t>
  </si>
  <si>
    <t>Detail may not add to totals due to rounding.</t>
  </si>
  <si>
    <t>Filing Status</t>
  </si>
  <si>
    <t>Head of household</t>
  </si>
  <si>
    <t>Married filing separately</t>
  </si>
  <si>
    <t xml:space="preserve">gross </t>
  </si>
  <si>
    <t>Married filing jointly/</t>
  </si>
  <si>
    <t>Over</t>
  </si>
  <si>
    <t>Up To</t>
  </si>
  <si>
    <t>[$]</t>
  </si>
  <si>
    <t>]$]</t>
  </si>
  <si>
    <t>1996-97………….</t>
  </si>
  <si>
    <t>1997-98………….</t>
  </si>
  <si>
    <t>1998-99………….</t>
  </si>
  <si>
    <t>1999-00………….</t>
  </si>
  <si>
    <t>2000-01………….</t>
  </si>
  <si>
    <t>2001-02………….</t>
  </si>
  <si>
    <t>2002-03………….</t>
  </si>
  <si>
    <t>Married filing jointly/qualifying widow(er)</t>
  </si>
  <si>
    <t xml:space="preserve">chart below; a taxpayer with federal adjusted gross income equal to or more than the threshold amount is allowed a personal exemption amount of $2,000. </t>
  </si>
  <si>
    <r>
      <t>Personal exemption amounts:</t>
    </r>
    <r>
      <rPr>
        <b/>
        <sz val="8"/>
        <rFont val="Times New Roman"/>
        <family val="1"/>
      </rPr>
      <t xml:space="preserve">  The personal exemption for North Carolina purposes is $2,500 for a taxpayer whose federal adjusted gross income is less than the amount shown for his filing status in the </t>
    </r>
  </si>
  <si>
    <t xml:space="preserve">[For tax years 1989 through 1994, the personal exemption amount was $2,000 regardless of AGI amount; for tax year 1995, the amount increased to $2,250 subject to the AGI amount; and for tax years 1996 </t>
  </si>
  <si>
    <t xml:space="preserve">forward, the amount increased to $2,500 subject to the AGI amount.]     </t>
  </si>
  <si>
    <t>Intergovernmental, inter-fund transfers:</t>
  </si>
  <si>
    <t>Amounts shown were payments made to local governments as reimbursement for taxes lost due to intangibles tax exemptions.</t>
  </si>
  <si>
    <t>Reimbursements to local governments:</t>
  </si>
  <si>
    <t>Federal AGI</t>
  </si>
  <si>
    <t>Tax credit for dependent children:</t>
  </si>
  <si>
    <t>2003-04…………</t>
  </si>
  <si>
    <t>Collection</t>
  </si>
  <si>
    <t>fees on</t>
  </si>
  <si>
    <t>overdue</t>
  </si>
  <si>
    <t>tax debts</t>
  </si>
  <si>
    <r>
      <t xml:space="preserve">Effective for taxable years beginning on or after </t>
    </r>
    <r>
      <rPr>
        <b/>
        <u val="single"/>
        <sz val="8"/>
        <rFont val="Times New Roman"/>
        <family val="1"/>
      </rPr>
      <t>January 1, 2003</t>
    </r>
    <r>
      <rPr>
        <b/>
        <sz val="8"/>
        <rFont val="Times New Roman"/>
        <family val="1"/>
      </rPr>
      <t>, an individual is provided the opportunity to agree to allocate $3 of the individual's tax liability to the North Carolina Public Campaign</t>
    </r>
  </si>
  <si>
    <t xml:space="preserve"> </t>
  </si>
  <si>
    <t>2004-05…………</t>
  </si>
  <si>
    <r>
      <t>2004-05</t>
    </r>
    <r>
      <rPr>
        <b/>
        <sz val="8"/>
        <rFont val="Times New Roman"/>
        <family val="1"/>
      </rPr>
      <t xml:space="preserve"> </t>
    </r>
  </si>
  <si>
    <t>Amount shown includes $16,599,074 transferred to the North Carolina Housing Finance Agency for the State low-income housing credits earned for federal low-income housing tax</t>
  </si>
  <si>
    <t>Fund if the individual has an income tax liability of at least $3. On a joint return, each individual may agree to allocate $3 to the Fund; agreeing to allocate $3 to the Fund neither increases</t>
  </si>
  <si>
    <t xml:space="preserve">fundraising and spending limits.) </t>
  </si>
  <si>
    <t xml:space="preserve">  </t>
  </si>
  <si>
    <t>2004-05  Voluntary Compliance Program</t>
  </si>
  <si>
    <t xml:space="preserve">Limited amnesty was granted as result of a court case to corporate and individual taxpayers who had engaged either in tax strategies causing income that would otherwise be taxable in </t>
  </si>
  <si>
    <t>North Carolina to be shifted out-of-state, or in other tax shelters eliminating or minimizing their tax burden.   Individual income tax collections include $51,229,050 attributable to this program.</t>
  </si>
  <si>
    <t>1991-2000</t>
  </si>
  <si>
    <r>
      <t xml:space="preserve">   </t>
    </r>
    <r>
      <rPr>
        <b/>
        <u val="single"/>
        <sz val="8"/>
        <rFont val="Times New Roman"/>
        <family val="1"/>
      </rPr>
      <t>$ Value</t>
    </r>
  </si>
  <si>
    <t xml:space="preserve">In fiscal year 2000-01, funds were transferred from the individual income tax account to the privilege tax account to make payment of a court-ordered refund; in fiscal year 2001-02, a transfer  </t>
  </si>
  <si>
    <r>
      <t xml:space="preserve">of $18.2 million from the privilege tax account reimbursed the individual income tax account.  </t>
    </r>
    <r>
      <rPr>
        <b/>
        <i/>
        <sz val="8"/>
        <rFont val="Times New Roman"/>
        <family val="1"/>
      </rPr>
      <t>Gross individual income tax collections</t>
    </r>
    <r>
      <rPr>
        <b/>
        <sz val="8"/>
        <rFont val="Times New Roman"/>
        <family val="1"/>
      </rPr>
      <t xml:space="preserve"> and </t>
    </r>
    <r>
      <rPr>
        <b/>
        <i/>
        <sz val="8"/>
        <rFont val="Times New Roman"/>
        <family val="1"/>
      </rPr>
      <t>Net collections before transfers</t>
    </r>
    <r>
      <rPr>
        <b/>
        <sz val="8"/>
        <rFont val="Times New Roman"/>
        <family val="1"/>
      </rPr>
      <t xml:space="preserve"> columns do not reflect the </t>
    </r>
  </si>
  <si>
    <t xml:space="preserve">before </t>
  </si>
  <si>
    <t>reimburse-</t>
  </si>
  <si>
    <t>ments/</t>
  </si>
  <si>
    <t>OSBM</t>
  </si>
  <si>
    <t>2005-06…………</t>
  </si>
  <si>
    <t>adminis-</t>
  </si>
  <si>
    <t>trative costs</t>
  </si>
  <si>
    <t xml:space="preserve">                                                                                                                             TABLE  23.  INDIVIDUAL INCOME TAX COLLECTIONS </t>
  </si>
  <si>
    <t xml:space="preserve">            </t>
  </si>
  <si>
    <t>increased to $75; for tax years 2004 and after, the amount is $100.]</t>
  </si>
  <si>
    <t>Civil Penalty</t>
  </si>
  <si>
    <t>&amp; Forfeiture</t>
  </si>
  <si>
    <t xml:space="preserve">                                        TABLE  23.-  Continued</t>
  </si>
  <si>
    <t>transfers, reporting the $18.2 million as an individual income tax account transfer payable to the privilege tax account in 2000-01 and as a transfer receivable from the privilege tax account in 2001-02.</t>
  </si>
  <si>
    <r>
      <t xml:space="preserve">transfer of funds so as not to alter the reporting of taxpayer remittance levels.  The </t>
    </r>
    <r>
      <rPr>
        <b/>
        <i/>
        <sz val="8"/>
        <rFont val="Times New Roman"/>
        <family val="1"/>
      </rPr>
      <t>Intergovernmental inter-fund transfers</t>
    </r>
    <r>
      <rPr>
        <b/>
        <sz val="8"/>
        <rFont val="Times New Roman"/>
        <family val="1"/>
      </rPr>
      <t xml:space="preserve"> and </t>
    </r>
    <r>
      <rPr>
        <b/>
        <i/>
        <sz val="8"/>
        <rFont val="Times New Roman"/>
        <family val="1"/>
      </rPr>
      <t xml:space="preserve">Collections to General Fund </t>
    </r>
    <r>
      <rPr>
        <b/>
        <sz val="8"/>
        <rFont val="Times New Roman"/>
        <family val="1"/>
      </rPr>
      <t xml:space="preserve">columns reflect the actual handling of the </t>
    </r>
  </si>
  <si>
    <t>2001-2006</t>
  </si>
  <si>
    <r>
      <t>Individual income tax:</t>
    </r>
    <r>
      <rPr>
        <b/>
        <sz val="8"/>
        <rFont val="Times New Roman"/>
        <family val="1"/>
      </rPr>
      <t xml:space="preserve">  Effective for tax years beginning on or after </t>
    </r>
    <r>
      <rPr>
        <b/>
        <u val="single"/>
        <sz val="8"/>
        <rFont val="Times New Roman"/>
        <family val="1"/>
      </rPr>
      <t>January 1, 1989</t>
    </r>
    <r>
      <rPr>
        <b/>
        <sz val="8"/>
        <rFont val="Times New Roman"/>
        <family val="1"/>
      </rPr>
      <t xml:space="preserve">, the starting point in determining North Carolina taxable income is taxable income for federal income tax purposes, </t>
    </r>
  </si>
  <si>
    <t xml:space="preserve">                  Individual Income Tax Net Collections Before &amp; After Reimbursements, Transfers </t>
  </si>
  <si>
    <t>[For tax years 1995 through 2002, the tax credit amount for each dependent child was $60; for tax year 2003, the amount</t>
  </si>
  <si>
    <t xml:space="preserve">subject to certain additions, deductions, and transitional adjustments.  Both the North Carolina standard deduction and personal exemption allowance amounts differ from those for federal purposes. </t>
  </si>
  <si>
    <t>1989-2002</t>
  </si>
  <si>
    <t>2006-07…………</t>
  </si>
  <si>
    <r>
      <t>2006-07</t>
    </r>
    <r>
      <rPr>
        <b/>
        <sz val="8"/>
        <rFont val="Times New Roman"/>
        <family val="1"/>
      </rPr>
      <t xml:space="preserve">  Collections include $9,333,335 attributable to a Settlement Initiative launched during 2006 focused on corporate and individual taxpayers who had improperly utilized certain tax strategies </t>
    </r>
  </si>
  <si>
    <t xml:space="preserve">which minimized the taxpayer's North Carolina tax burden. </t>
  </si>
  <si>
    <t>2007-08…………</t>
  </si>
  <si>
    <t>2008-09…………</t>
  </si>
  <si>
    <r>
      <t xml:space="preserve">Effective for the tax years beginning on/after </t>
    </r>
    <r>
      <rPr>
        <b/>
        <u val="single"/>
        <sz val="8"/>
        <rFont val="Times New Roman"/>
        <family val="1"/>
      </rPr>
      <t>January 1, 2008 and prior to January 1, 2013</t>
    </r>
    <r>
      <rPr>
        <b/>
        <sz val="8"/>
        <rFont val="Times New Roman"/>
        <family val="1"/>
      </rPr>
      <t xml:space="preserve">, a taxpayer who claims an EITC under section 32 of the IRC is eligible to claim a State EITC </t>
    </r>
  </si>
  <si>
    <t>The EITC is not allowable to an estate or trust.</t>
  </si>
  <si>
    <t>2009-10…………</t>
  </si>
  <si>
    <t>the excess is refunded to the taxpayer.  A part-year or nonresident taxpayer is allowed the tax credit in the proportion that federal taxable income (as adjusted) is taxable to North Carolina.</t>
  </si>
  <si>
    <t xml:space="preserve">           Filing Status</t>
  </si>
  <si>
    <t>Qualifying widow(er):</t>
  </si>
  <si>
    <t>Head of household:</t>
  </si>
  <si>
    <t>Single:</t>
  </si>
  <si>
    <t>Married filing separately:</t>
  </si>
  <si>
    <t xml:space="preserve">          Taxable income</t>
  </si>
  <si>
    <t xml:space="preserve">  1989-1990</t>
  </si>
  <si>
    <r>
      <t xml:space="preserve">  </t>
    </r>
    <r>
      <rPr>
        <b/>
        <u val="single"/>
        <sz val="8"/>
        <rFont val="Times New Roman"/>
        <family val="1"/>
      </rPr>
      <t>Applicable amount by tax year</t>
    </r>
  </si>
  <si>
    <t>2004/after</t>
  </si>
  <si>
    <t>is less than the threshold amount for the taxpayer's filing status, as reflected below:</t>
  </si>
  <si>
    <t xml:space="preserve">A tax credit is allowed for each dependent child for which the taxpayer is allowed to claim a child tax credit on the federal return  provided the taxpayer's federal adjusted gross income </t>
  </si>
  <si>
    <t xml:space="preserve">                   $80,000</t>
  </si>
  <si>
    <t xml:space="preserve">                   $60,000</t>
  </si>
  <si>
    <t xml:space="preserve">       Personal Exemption </t>
  </si>
  <si>
    <t xml:space="preserve">                   $50,000</t>
  </si>
  <si>
    <t xml:space="preserve">     Standard Deduction Amounts</t>
  </si>
  <si>
    <t xml:space="preserve">            $100,000</t>
  </si>
  <si>
    <t xml:space="preserve">   *Surtax:</t>
  </si>
  <si>
    <t xml:space="preserve">  +$600</t>
  </si>
  <si>
    <t xml:space="preserve">  +$750</t>
  </si>
  <si>
    <t>+ $600</t>
  </si>
  <si>
    <t>Threshold by Filing Status</t>
  </si>
  <si>
    <r>
      <t xml:space="preserve">        </t>
    </r>
    <r>
      <rPr>
        <b/>
        <u val="single"/>
        <sz val="8"/>
        <rFont val="Times New Roman"/>
        <family val="1"/>
      </rPr>
      <t>Federal AGI</t>
    </r>
    <r>
      <rPr>
        <b/>
        <sz val="8"/>
        <rFont val="Times New Roman"/>
        <family val="1"/>
      </rPr>
      <t xml:space="preserve"> </t>
    </r>
  </si>
  <si>
    <t>Earned income tax credit (EITC) § 105-151.31:</t>
  </si>
  <si>
    <t>credits  (§ 105-129.31).</t>
  </si>
  <si>
    <t>North Carolina Public Campaign Fund designation (§ 105-159.2):</t>
  </si>
  <si>
    <t>the tax nor reduces a refund.  (The N.C. Public Campaign Fund was established to provide an alternative means of financing candidates for the N.C. Supreme Court of Appeals who accept</t>
  </si>
  <si>
    <t xml:space="preserve">                               Applicable tax rate by tax year</t>
  </si>
  <si>
    <t xml:space="preserve">     +additional standard deduction for aged 65 or over or blind        </t>
  </si>
  <si>
    <t xml:space="preserve">                       Year-over-year % change</t>
  </si>
  <si>
    <t xml:space="preserve">                                               [§ 105 ARTICLE 4, PART 2.]</t>
  </si>
  <si>
    <t xml:space="preserve">equal to a percentage (3.5% for tax year 2008, 5.0% thereafter) of the amount qualified for on the federal return.  If the credit exceeds the tax liability reduced by the sum of all credits allowable, </t>
  </si>
  <si>
    <t xml:space="preserve">          2% of tax liability</t>
  </si>
  <si>
    <t xml:space="preserve">          3% of tax liability</t>
  </si>
  <si>
    <t xml:space="preserve">*Tax years 2009, 2010: Additional temporary surtax (2% or 3% of tax liability) according to taxable income                                                                 </t>
  </si>
  <si>
    <t>2008-2010*</t>
  </si>
  <si>
    <t>2010-11…………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</si>
</sst>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&quot;$&quot;#,##0"/>
    <numFmt numFmtId="167" formatCode="&quot;$&quot;#,##0.00"/>
    <numFmt numFmtId="168" formatCode="&quot;$&quot;#,##0.000"/>
    <numFmt numFmtId="169" formatCode="&quot;$&quot;#,##0.000_);[Red]\(&quot;$&quot;#,##0.000\)"/>
    <numFmt numFmtId="170" formatCode="0.0%"/>
    <numFmt numFmtId="171" formatCode="0.000%"/>
    <numFmt numFmtId="172" formatCode="0.000"/>
    <numFmt numFmtId="173" formatCode="00000"/>
    <numFmt numFmtId="174" formatCode="m/d/yy"/>
    <numFmt numFmtId="175" formatCode="m/d"/>
    <numFmt numFmtId="176" formatCode="&quot;$&quot;#,##0.0000"/>
    <numFmt numFmtId="177" formatCode="&quot;$&quot;#,##0.0"/>
  </numFmts>
  <fonts count="42">
    <font>
      <sz val="10"/>
      <name val="Arial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 style="dashed"/>
      <right style="medium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170" fontId="1" fillId="33" borderId="13" xfId="0" applyNumberFormat="1" applyFont="1" applyFill="1" applyBorder="1" applyAlignment="1">
      <alignment horizontal="left"/>
    </xf>
    <xf numFmtId="170" fontId="1" fillId="33" borderId="1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170" fontId="1" fillId="33" borderId="0" xfId="0" applyNumberFormat="1" applyFont="1" applyFill="1" applyBorder="1" applyAlignment="1">
      <alignment horizontal="left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170" fontId="1" fillId="33" borderId="18" xfId="0" applyNumberFormat="1" applyFont="1" applyFill="1" applyBorder="1" applyAlignment="1">
      <alignment horizontal="center"/>
    </xf>
    <xf numFmtId="170" fontId="1" fillId="33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70" fontId="1" fillId="33" borderId="19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20" xfId="0" applyFont="1" applyFill="1" applyBorder="1" applyAlignment="1">
      <alignment horizontal="center"/>
    </xf>
    <xf numFmtId="170" fontId="1" fillId="33" borderId="21" xfId="0" applyNumberFormat="1" applyFont="1" applyFill="1" applyBorder="1" applyAlignment="1">
      <alignment horizontal="center"/>
    </xf>
    <xf numFmtId="170" fontId="1" fillId="33" borderId="0" xfId="0" applyNumberFormat="1" applyFont="1" applyFill="1" applyBorder="1" applyAlignment="1">
      <alignment horizontal="center"/>
    </xf>
    <xf numFmtId="170" fontId="1" fillId="33" borderId="17" xfId="0" applyNumberFormat="1" applyFont="1" applyFill="1" applyBorder="1" applyAlignment="1">
      <alignment horizontal="center"/>
    </xf>
    <xf numFmtId="37" fontId="1" fillId="33" borderId="17" xfId="0" applyNumberFormat="1" applyFont="1" applyFill="1" applyBorder="1" applyAlignment="1">
      <alignment horizontal="center"/>
    </xf>
    <xf numFmtId="170" fontId="1" fillId="33" borderId="14" xfId="0" applyNumberFormat="1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170" fontId="1" fillId="33" borderId="23" xfId="0" applyNumberFormat="1" applyFont="1" applyFill="1" applyBorder="1" applyAlignment="1">
      <alignment horizontal="center"/>
    </xf>
    <xf numFmtId="170" fontId="1" fillId="33" borderId="22" xfId="0" applyNumberFormat="1" applyFont="1" applyFill="1" applyBorder="1" applyAlignment="1">
      <alignment horizontal="center"/>
    </xf>
    <xf numFmtId="170" fontId="1" fillId="33" borderId="24" xfId="0" applyNumberFormat="1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right"/>
    </xf>
    <xf numFmtId="10" fontId="1" fillId="33" borderId="0" xfId="0" applyNumberFormat="1" applyFont="1" applyFill="1" applyBorder="1" applyAlignment="1">
      <alignment horizontal="right"/>
    </xf>
    <xf numFmtId="3" fontId="1" fillId="33" borderId="17" xfId="0" applyNumberFormat="1" applyFont="1" applyFill="1" applyBorder="1" applyAlignment="1">
      <alignment horizontal="right"/>
    </xf>
    <xf numFmtId="3" fontId="1" fillId="33" borderId="14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10" fontId="1" fillId="33" borderId="25" xfId="0" applyNumberFormat="1" applyFont="1" applyFill="1" applyBorder="1" applyAlignment="1">
      <alignment horizontal="right"/>
    </xf>
    <xf numFmtId="10" fontId="1" fillId="33" borderId="26" xfId="0" applyNumberFormat="1" applyFont="1" applyFill="1" applyBorder="1" applyAlignment="1">
      <alignment horizontal="right"/>
    </xf>
    <xf numFmtId="3" fontId="1" fillId="33" borderId="26" xfId="0" applyNumberFormat="1" applyFont="1" applyFill="1" applyBorder="1" applyAlignment="1">
      <alignment horizontal="right"/>
    </xf>
    <xf numFmtId="0" fontId="1" fillId="33" borderId="27" xfId="0" applyFont="1" applyFill="1" applyBorder="1" applyAlignment="1">
      <alignment horizontal="left"/>
    </xf>
    <xf numFmtId="3" fontId="1" fillId="33" borderId="22" xfId="0" applyNumberFormat="1" applyFont="1" applyFill="1" applyBorder="1" applyAlignment="1">
      <alignment horizontal="right"/>
    </xf>
    <xf numFmtId="3" fontId="1" fillId="33" borderId="28" xfId="0" applyNumberFormat="1" applyFont="1" applyFill="1" applyBorder="1" applyAlignment="1">
      <alignment horizontal="right"/>
    </xf>
    <xf numFmtId="10" fontId="1" fillId="33" borderId="29" xfId="0" applyNumberFormat="1" applyFont="1" applyFill="1" applyBorder="1" applyAlignment="1">
      <alignment horizontal="right"/>
    </xf>
    <xf numFmtId="10" fontId="1" fillId="33" borderId="28" xfId="0" applyNumberFormat="1" applyFont="1" applyFill="1" applyBorder="1" applyAlignment="1">
      <alignment horizontal="right"/>
    </xf>
    <xf numFmtId="10" fontId="1" fillId="33" borderId="27" xfId="0" applyNumberFormat="1" applyFont="1" applyFill="1" applyBorder="1" applyAlignment="1">
      <alignment horizontal="right"/>
    </xf>
    <xf numFmtId="10" fontId="1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37" fontId="1" fillId="33" borderId="0" xfId="0" applyNumberFormat="1" applyFont="1" applyFill="1" applyAlignment="1">
      <alignment/>
    </xf>
    <xf numFmtId="170" fontId="1" fillId="33" borderId="0" xfId="0" applyNumberFormat="1" applyFont="1" applyFill="1" applyAlignment="1">
      <alignment/>
    </xf>
    <xf numFmtId="6" fontId="1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center"/>
    </xf>
    <xf numFmtId="6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right"/>
    </xf>
    <xf numFmtId="170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6" fontId="1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 horizontal="right"/>
    </xf>
    <xf numFmtId="3" fontId="1" fillId="33" borderId="30" xfId="0" applyNumberFormat="1" applyFont="1" applyFill="1" applyBorder="1" applyAlignment="1">
      <alignment horizontal="right"/>
    </xf>
    <xf numFmtId="37" fontId="1" fillId="33" borderId="30" xfId="0" applyNumberFormat="1" applyFont="1" applyFill="1" applyBorder="1" applyAlignment="1">
      <alignment horizontal="right"/>
    </xf>
    <xf numFmtId="3" fontId="1" fillId="33" borderId="31" xfId="0" applyNumberFormat="1" applyFont="1" applyFill="1" applyBorder="1" applyAlignment="1">
      <alignment horizontal="right"/>
    </xf>
    <xf numFmtId="41" fontId="1" fillId="33" borderId="26" xfId="0" applyNumberFormat="1" applyFont="1" applyFill="1" applyBorder="1" applyAlignment="1">
      <alignment horizontal="right"/>
    </xf>
    <xf numFmtId="41" fontId="1" fillId="33" borderId="28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3" fontId="1" fillId="33" borderId="27" xfId="0" applyNumberFormat="1" applyFont="1" applyFill="1" applyBorder="1" applyAlignment="1">
      <alignment horizontal="right"/>
    </xf>
    <xf numFmtId="3" fontId="1" fillId="33" borderId="26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" fillId="33" borderId="16" xfId="0" applyNumberFormat="1" applyFont="1" applyFill="1" applyBorder="1" applyAlignment="1">
      <alignment horizontal="right"/>
    </xf>
    <xf numFmtId="3" fontId="1" fillId="33" borderId="32" xfId="0" applyNumberFormat="1" applyFont="1" applyFill="1" applyBorder="1" applyAlignment="1">
      <alignment horizontal="right"/>
    </xf>
    <xf numFmtId="0" fontId="3" fillId="33" borderId="19" xfId="0" applyFont="1" applyFill="1" applyBorder="1" applyAlignment="1">
      <alignment horizontal="center"/>
    </xf>
    <xf numFmtId="41" fontId="1" fillId="33" borderId="33" xfId="0" applyNumberFormat="1" applyFont="1" applyFill="1" applyBorder="1" applyAlignment="1">
      <alignment horizontal="right"/>
    </xf>
    <xf numFmtId="41" fontId="1" fillId="33" borderId="30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41" fontId="1" fillId="33" borderId="35" xfId="0" applyNumberFormat="1" applyFont="1" applyFill="1" applyBorder="1" applyAlignment="1">
      <alignment horizontal="right"/>
    </xf>
    <xf numFmtId="41" fontId="1" fillId="33" borderId="36" xfId="0" applyNumberFormat="1" applyFont="1" applyFill="1" applyBorder="1" applyAlignment="1">
      <alignment horizontal="right"/>
    </xf>
    <xf numFmtId="3" fontId="1" fillId="33" borderId="19" xfId="0" applyNumberFormat="1" applyFont="1" applyFill="1" applyBorder="1" applyAlignment="1">
      <alignment horizontal="right"/>
    </xf>
    <xf numFmtId="37" fontId="1" fillId="33" borderId="33" xfId="0" applyNumberFormat="1" applyFont="1" applyFill="1" applyBorder="1" applyAlignment="1">
      <alignment horizontal="right"/>
    </xf>
    <xf numFmtId="37" fontId="1" fillId="33" borderId="31" xfId="0" applyNumberFormat="1" applyFont="1" applyFill="1" applyBorder="1" applyAlignment="1">
      <alignment horizontal="right"/>
    </xf>
    <xf numFmtId="166" fontId="1" fillId="33" borderId="0" xfId="0" applyNumberFormat="1" applyFont="1" applyFill="1" applyAlignment="1">
      <alignment horizontal="center"/>
    </xf>
    <xf numFmtId="41" fontId="1" fillId="33" borderId="37" xfId="0" applyNumberFormat="1" applyFont="1" applyFill="1" applyBorder="1" applyAlignment="1">
      <alignment horizontal="right"/>
    </xf>
    <xf numFmtId="3" fontId="1" fillId="33" borderId="38" xfId="0" applyNumberFormat="1" applyFont="1" applyFill="1" applyBorder="1" applyAlignment="1">
      <alignment/>
    </xf>
    <xf numFmtId="170" fontId="1" fillId="33" borderId="10" xfId="0" applyNumberFormat="1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9" fontId="1" fillId="33" borderId="0" xfId="0" applyNumberFormat="1" applyFont="1" applyFill="1" applyBorder="1" applyAlignment="1">
      <alignment horizontal="center"/>
    </xf>
    <xf numFmtId="170" fontId="1" fillId="33" borderId="0" xfId="0" applyNumberFormat="1" applyFont="1" applyFill="1" applyBorder="1" applyAlignment="1">
      <alignment/>
    </xf>
    <xf numFmtId="170" fontId="1" fillId="33" borderId="17" xfId="0" applyNumberFormat="1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" fillId="33" borderId="39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9" fontId="1" fillId="33" borderId="10" xfId="0" applyNumberFormat="1" applyFont="1" applyFill="1" applyBorder="1" applyAlignment="1">
      <alignment horizontal="center"/>
    </xf>
    <xf numFmtId="9" fontId="1" fillId="33" borderId="27" xfId="0" applyNumberFormat="1" applyFont="1" applyFill="1" applyBorder="1" applyAlignment="1">
      <alignment horizontal="center"/>
    </xf>
    <xf numFmtId="0" fontId="1" fillId="33" borderId="40" xfId="0" applyFont="1" applyFill="1" applyBorder="1" applyAlignment="1">
      <alignment/>
    </xf>
    <xf numFmtId="166" fontId="1" fillId="33" borderId="17" xfId="0" applyNumberFormat="1" applyFont="1" applyFill="1" applyBorder="1" applyAlignment="1">
      <alignment horizontal="right"/>
    </xf>
    <xf numFmtId="166" fontId="1" fillId="33" borderId="20" xfId="0" applyNumberFormat="1" applyFont="1" applyFill="1" applyBorder="1" applyAlignment="1">
      <alignment horizontal="right"/>
    </xf>
    <xf numFmtId="170" fontId="1" fillId="33" borderId="20" xfId="0" applyNumberFormat="1" applyFont="1" applyFill="1" applyBorder="1" applyAlignment="1">
      <alignment horizontal="right"/>
    </xf>
    <xf numFmtId="166" fontId="1" fillId="33" borderId="19" xfId="0" applyNumberFormat="1" applyFont="1" applyFill="1" applyBorder="1" applyAlignment="1">
      <alignment horizontal="right"/>
    </xf>
    <xf numFmtId="166" fontId="1" fillId="33" borderId="40" xfId="0" applyNumberFormat="1" applyFont="1" applyFill="1" applyBorder="1" applyAlignment="1">
      <alignment horizontal="right"/>
    </xf>
    <xf numFmtId="9" fontId="1" fillId="33" borderId="39" xfId="0" applyNumberFormat="1" applyFont="1" applyFill="1" applyBorder="1" applyAlignment="1">
      <alignment horizontal="right"/>
    </xf>
    <xf numFmtId="9" fontId="1" fillId="33" borderId="20" xfId="0" applyNumberFormat="1" applyFont="1" applyFill="1" applyBorder="1" applyAlignment="1">
      <alignment horizontal="right"/>
    </xf>
    <xf numFmtId="0" fontId="4" fillId="33" borderId="39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9" fontId="1" fillId="33" borderId="17" xfId="0" applyNumberFormat="1" applyFont="1" applyFill="1" applyBorder="1" applyAlignment="1">
      <alignment horizontal="center"/>
    </xf>
    <xf numFmtId="9" fontId="1" fillId="33" borderId="14" xfId="0" applyNumberFormat="1" applyFont="1" applyFill="1" applyBorder="1" applyAlignment="1">
      <alignment horizontal="center"/>
    </xf>
    <xf numFmtId="10" fontId="1" fillId="33" borderId="14" xfId="0" applyNumberFormat="1" applyFont="1" applyFill="1" applyBorder="1" applyAlignment="1">
      <alignment horizontal="center"/>
    </xf>
    <xf numFmtId="170" fontId="1" fillId="33" borderId="14" xfId="0" applyNumberFormat="1" applyFont="1" applyFill="1" applyBorder="1" applyAlignment="1">
      <alignment/>
    </xf>
    <xf numFmtId="9" fontId="1" fillId="33" borderId="11" xfId="0" applyNumberFormat="1" applyFont="1" applyFill="1" applyBorder="1" applyAlignment="1">
      <alignment horizontal="center"/>
    </xf>
    <xf numFmtId="9" fontId="1" fillId="33" borderId="22" xfId="0" applyNumberFormat="1" applyFont="1" applyFill="1" applyBorder="1" applyAlignment="1">
      <alignment horizontal="center"/>
    </xf>
    <xf numFmtId="0" fontId="4" fillId="33" borderId="22" xfId="0" applyFont="1" applyFill="1" applyBorder="1" applyAlignment="1">
      <alignment/>
    </xf>
    <xf numFmtId="170" fontId="1" fillId="33" borderId="22" xfId="0" applyNumberFormat="1" applyFont="1" applyFill="1" applyBorder="1" applyAlignment="1">
      <alignment/>
    </xf>
    <xf numFmtId="0" fontId="1" fillId="33" borderId="22" xfId="0" applyFont="1" applyFill="1" applyBorder="1" applyAlignment="1">
      <alignment/>
    </xf>
    <xf numFmtId="170" fontId="1" fillId="33" borderId="40" xfId="0" applyNumberFormat="1" applyFont="1" applyFill="1" applyBorder="1" applyAlignment="1">
      <alignment horizontal="center"/>
    </xf>
    <xf numFmtId="9" fontId="1" fillId="33" borderId="19" xfId="0" applyNumberFormat="1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6" fontId="1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166" fontId="1" fillId="33" borderId="24" xfId="0" applyNumberFormat="1" applyFont="1" applyFill="1" applyBorder="1" applyAlignment="1">
      <alignment horizontal="right"/>
    </xf>
    <xf numFmtId="0" fontId="1" fillId="33" borderId="13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6" fontId="1" fillId="33" borderId="25" xfId="0" applyNumberFormat="1" applyFont="1" applyFill="1" applyBorder="1" applyAlignment="1" quotePrefix="1">
      <alignment horizontal="center"/>
    </xf>
    <xf numFmtId="170" fontId="1" fillId="33" borderId="19" xfId="0" applyNumberFormat="1" applyFont="1" applyFill="1" applyBorder="1" applyAlignment="1">
      <alignment/>
    </xf>
    <xf numFmtId="170" fontId="1" fillId="33" borderId="41" xfId="0" applyNumberFormat="1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1" fontId="1" fillId="33" borderId="43" xfId="0" applyNumberFormat="1" applyFont="1" applyFill="1" applyBorder="1" applyAlignment="1">
      <alignment horizontal="center"/>
    </xf>
    <xf numFmtId="6" fontId="1" fillId="33" borderId="25" xfId="0" applyNumberFormat="1" applyFont="1" applyFill="1" applyBorder="1" applyAlignment="1" quotePrefix="1">
      <alignment/>
    </xf>
    <xf numFmtId="0" fontId="1" fillId="33" borderId="25" xfId="0" applyFont="1" applyFill="1" applyBorder="1" applyAlignment="1">
      <alignment/>
    </xf>
    <xf numFmtId="170" fontId="1" fillId="33" borderId="11" xfId="0" applyNumberFormat="1" applyFont="1" applyFill="1" applyBorder="1" applyAlignment="1">
      <alignment/>
    </xf>
    <xf numFmtId="166" fontId="1" fillId="34" borderId="14" xfId="0" applyNumberFormat="1" applyFont="1" applyFill="1" applyBorder="1" applyAlignment="1">
      <alignment horizontal="center"/>
    </xf>
    <xf numFmtId="166" fontId="1" fillId="34" borderId="17" xfId="0" applyNumberFormat="1" applyFont="1" applyFill="1" applyBorder="1" applyAlignment="1">
      <alignment horizontal="center"/>
    </xf>
    <xf numFmtId="170" fontId="1" fillId="34" borderId="14" xfId="0" applyNumberFormat="1" applyFont="1" applyFill="1" applyBorder="1" applyAlignment="1">
      <alignment/>
    </xf>
    <xf numFmtId="170" fontId="1" fillId="34" borderId="17" xfId="0" applyNumberFormat="1" applyFont="1" applyFill="1" applyBorder="1" applyAlignment="1">
      <alignment/>
    </xf>
    <xf numFmtId="170" fontId="1" fillId="34" borderId="11" xfId="0" applyNumberFormat="1" applyFont="1" applyFill="1" applyBorder="1" applyAlignment="1">
      <alignment/>
    </xf>
    <xf numFmtId="170" fontId="1" fillId="34" borderId="19" xfId="0" applyNumberFormat="1" applyFont="1" applyFill="1" applyBorder="1" applyAlignment="1">
      <alignment/>
    </xf>
    <xf numFmtId="170" fontId="1" fillId="34" borderId="22" xfId="0" applyNumberFormat="1" applyFont="1" applyFill="1" applyBorder="1" applyAlignment="1">
      <alignment/>
    </xf>
    <xf numFmtId="170" fontId="1" fillId="34" borderId="24" xfId="0" applyNumberFormat="1" applyFont="1" applyFill="1" applyBorder="1" applyAlignment="1">
      <alignment/>
    </xf>
    <xf numFmtId="49" fontId="1" fillId="34" borderId="14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166" fontId="1" fillId="33" borderId="0" xfId="0" applyNumberFormat="1" applyFont="1" applyFill="1" applyAlignment="1">
      <alignment/>
    </xf>
    <xf numFmtId="0" fontId="2" fillId="34" borderId="14" xfId="0" applyFont="1" applyFill="1" applyBorder="1" applyAlignment="1">
      <alignment horizontal="left"/>
    </xf>
    <xf numFmtId="0" fontId="1" fillId="34" borderId="11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/>
    </xf>
    <xf numFmtId="41" fontId="1" fillId="33" borderId="38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7.00390625" style="24" customWidth="1"/>
    <col min="2" max="2" width="11.7109375" style="4" customWidth="1"/>
    <col min="3" max="3" width="11.00390625" style="4" customWidth="1"/>
    <col min="4" max="4" width="11.421875" style="4" customWidth="1"/>
    <col min="5" max="5" width="8.57421875" style="4" customWidth="1"/>
    <col min="6" max="6" width="9.7109375" style="4" customWidth="1"/>
    <col min="7" max="7" width="10.421875" style="4" customWidth="1"/>
    <col min="8" max="8" width="8.7109375" style="4" customWidth="1"/>
    <col min="9" max="9" width="10.28125" style="4" customWidth="1"/>
    <col min="10" max="10" width="11.421875" style="4" customWidth="1"/>
    <col min="11" max="11" width="9.7109375" style="53" customWidth="1"/>
    <col min="12" max="12" width="8.140625" style="53" customWidth="1"/>
    <col min="13" max="13" width="8.57421875" style="53" customWidth="1"/>
    <col min="14" max="14" width="9.00390625" style="53" customWidth="1"/>
    <col min="15" max="15" width="9.421875" style="4" customWidth="1"/>
    <col min="16" max="16" width="12.8515625" style="4" hidden="1" customWidth="1"/>
    <col min="17" max="16384" width="9.140625" style="4" customWidth="1"/>
  </cols>
  <sheetData>
    <row r="1" spans="1:14" ht="10.5">
      <c r="A1" s="1" t="s">
        <v>87</v>
      </c>
      <c r="B1" s="2"/>
      <c r="C1" s="1"/>
      <c r="D1" s="1"/>
      <c r="E1" s="2"/>
      <c r="F1" s="2"/>
      <c r="G1" s="2"/>
      <c r="H1" s="2"/>
      <c r="I1" s="2"/>
      <c r="J1" s="2"/>
      <c r="K1" s="3"/>
      <c r="L1" s="4"/>
      <c r="M1" s="4"/>
      <c r="N1" s="4"/>
    </row>
    <row r="2" spans="1:14" ht="10.5">
      <c r="A2" s="2" t="s">
        <v>88</v>
      </c>
      <c r="B2" s="4" t="s">
        <v>72</v>
      </c>
      <c r="C2" s="4" t="s">
        <v>72</v>
      </c>
      <c r="D2" s="4" t="s">
        <v>66</v>
      </c>
      <c r="E2" s="4" t="s">
        <v>140</v>
      </c>
      <c r="K2" s="3"/>
      <c r="L2" s="4"/>
      <c r="M2" s="4"/>
      <c r="N2" s="4"/>
    </row>
    <row r="3" spans="1:14" ht="10.5">
      <c r="A3" s="5"/>
      <c r="B3" s="6"/>
      <c r="C3" s="6"/>
      <c r="D3" s="7" t="s">
        <v>97</v>
      </c>
      <c r="E3" s="7"/>
      <c r="F3" s="5"/>
      <c r="G3" s="8"/>
      <c r="H3" s="8"/>
      <c r="I3" s="8"/>
      <c r="J3" s="9"/>
      <c r="K3" s="10"/>
      <c r="L3" s="11"/>
      <c r="M3" s="11"/>
      <c r="N3" s="11"/>
    </row>
    <row r="4" spans="1:14" ht="12.75">
      <c r="A4" s="12"/>
      <c r="B4" s="13" t="s">
        <v>3</v>
      </c>
      <c r="C4" s="14"/>
      <c r="D4" s="22" t="s">
        <v>28</v>
      </c>
      <c r="E4" s="15"/>
      <c r="F4" s="15"/>
      <c r="G4" s="15"/>
      <c r="H4" s="74"/>
      <c r="I4" s="16"/>
      <c r="J4" s="77"/>
      <c r="K4" s="17"/>
      <c r="L4" s="17"/>
      <c r="M4" s="17"/>
      <c r="N4" s="17"/>
    </row>
    <row r="5" spans="1:14" ht="10.5">
      <c r="A5" s="12"/>
      <c r="B5" s="13" t="s">
        <v>37</v>
      </c>
      <c r="C5" s="14"/>
      <c r="D5" s="12" t="s">
        <v>80</v>
      </c>
      <c r="E5" s="13" t="s">
        <v>29</v>
      </c>
      <c r="F5" s="13" t="s">
        <v>31</v>
      </c>
      <c r="G5" s="13" t="s">
        <v>25</v>
      </c>
      <c r="H5" s="19" t="s">
        <v>61</v>
      </c>
      <c r="I5" s="78" t="s">
        <v>83</v>
      </c>
      <c r="J5" s="18"/>
      <c r="K5" s="4" t="s">
        <v>139</v>
      </c>
      <c r="L5" s="4"/>
      <c r="M5" s="4"/>
      <c r="N5" s="4"/>
    </row>
    <row r="6" spans="1:14" ht="10.5">
      <c r="A6" s="12"/>
      <c r="B6" s="19" t="s">
        <v>4</v>
      </c>
      <c r="C6" s="13"/>
      <c r="D6" s="12" t="s">
        <v>81</v>
      </c>
      <c r="E6" s="13" t="s">
        <v>30</v>
      </c>
      <c r="F6" s="13" t="s">
        <v>24</v>
      </c>
      <c r="G6" s="13" t="s">
        <v>26</v>
      </c>
      <c r="H6" s="19" t="s">
        <v>62</v>
      </c>
      <c r="I6" s="78" t="s">
        <v>90</v>
      </c>
      <c r="J6" s="18" t="s">
        <v>32</v>
      </c>
      <c r="K6" s="20" t="s">
        <v>10</v>
      </c>
      <c r="L6" s="21" t="s">
        <v>10</v>
      </c>
      <c r="M6" s="22" t="s">
        <v>7</v>
      </c>
      <c r="N6" s="23" t="s">
        <v>15</v>
      </c>
    </row>
    <row r="7" spans="1:14" ht="10.5">
      <c r="A7" s="4"/>
      <c r="B7" s="19" t="s">
        <v>5</v>
      </c>
      <c r="C7" s="14"/>
      <c r="D7" s="24" t="s">
        <v>82</v>
      </c>
      <c r="E7" s="13" t="s">
        <v>85</v>
      </c>
      <c r="F7" s="13" t="s">
        <v>22</v>
      </c>
      <c r="G7" s="25" t="s">
        <v>27</v>
      </c>
      <c r="H7" s="19" t="s">
        <v>63</v>
      </c>
      <c r="I7" s="78" t="s">
        <v>91</v>
      </c>
      <c r="J7" s="18" t="s">
        <v>21</v>
      </c>
      <c r="K7" s="26" t="s">
        <v>5</v>
      </c>
      <c r="L7" s="27" t="s">
        <v>19</v>
      </c>
      <c r="M7" s="13" t="s">
        <v>1</v>
      </c>
      <c r="N7" s="28" t="s">
        <v>16</v>
      </c>
    </row>
    <row r="8" spans="1:14" ht="10.5">
      <c r="A8" s="12" t="s">
        <v>17</v>
      </c>
      <c r="B8" s="29" t="s">
        <v>1</v>
      </c>
      <c r="C8" s="13" t="s">
        <v>6</v>
      </c>
      <c r="D8" s="12" t="s">
        <v>9</v>
      </c>
      <c r="E8" s="13" t="s">
        <v>86</v>
      </c>
      <c r="F8" s="13" t="s">
        <v>23</v>
      </c>
      <c r="G8" s="13" t="s">
        <v>9</v>
      </c>
      <c r="H8" s="19" t="s">
        <v>64</v>
      </c>
      <c r="I8" s="78" t="s">
        <v>14</v>
      </c>
      <c r="J8" s="18" t="s">
        <v>2</v>
      </c>
      <c r="K8" s="26" t="s">
        <v>11</v>
      </c>
      <c r="L8" s="30" t="s">
        <v>20</v>
      </c>
      <c r="M8" s="13" t="s">
        <v>8</v>
      </c>
      <c r="N8" s="28" t="s">
        <v>13</v>
      </c>
    </row>
    <row r="9" spans="1:14" ht="10.5">
      <c r="A9" s="12" t="s">
        <v>18</v>
      </c>
      <c r="B9" s="19" t="s">
        <v>41</v>
      </c>
      <c r="C9" s="13" t="s">
        <v>41</v>
      </c>
      <c r="D9" s="12" t="s">
        <v>42</v>
      </c>
      <c r="E9" s="19" t="s">
        <v>41</v>
      </c>
      <c r="F9" s="13" t="s">
        <v>41</v>
      </c>
      <c r="G9" s="13" t="s">
        <v>41</v>
      </c>
      <c r="H9" s="19" t="s">
        <v>41</v>
      </c>
      <c r="I9" s="78" t="s">
        <v>41</v>
      </c>
      <c r="J9" s="18" t="s">
        <v>41</v>
      </c>
      <c r="K9" s="32" t="s">
        <v>1</v>
      </c>
      <c r="L9" s="33" t="s">
        <v>12</v>
      </c>
      <c r="M9" s="31" t="s">
        <v>9</v>
      </c>
      <c r="N9" s="34" t="s">
        <v>14</v>
      </c>
    </row>
    <row r="10" spans="1:14" ht="10.5">
      <c r="A10" s="7" t="s">
        <v>43</v>
      </c>
      <c r="B10" s="81">
        <v>6353560136</v>
      </c>
      <c r="C10" s="35">
        <v>894387246</v>
      </c>
      <c r="D10" s="67">
        <v>5459172888</v>
      </c>
      <c r="E10" s="156">
        <v>0</v>
      </c>
      <c r="F10" s="86">
        <v>128972502</v>
      </c>
      <c r="G10" s="82">
        <v>210126</v>
      </c>
      <c r="H10" s="75">
        <v>0</v>
      </c>
      <c r="I10" s="85">
        <v>0</v>
      </c>
      <c r="J10" s="71">
        <v>5329990261</v>
      </c>
      <c r="K10" s="40">
        <v>0.1021685869742455</v>
      </c>
      <c r="L10" s="41">
        <v>0.07156728675470068</v>
      </c>
      <c r="M10" s="41">
        <v>0.10734947075830072</v>
      </c>
      <c r="N10" s="36">
        <v>0.11040655302328853</v>
      </c>
    </row>
    <row r="11" spans="1:14" ht="10.5">
      <c r="A11" s="3" t="s">
        <v>44</v>
      </c>
      <c r="B11" s="37">
        <v>7126627746</v>
      </c>
      <c r="C11" s="38">
        <v>968646494</v>
      </c>
      <c r="D11" s="68">
        <v>6157981252</v>
      </c>
      <c r="E11" s="65">
        <v>0</v>
      </c>
      <c r="F11" s="70">
        <v>128972502</v>
      </c>
      <c r="G11" s="63">
        <v>138533</v>
      </c>
      <c r="H11" s="76">
        <v>0</v>
      </c>
      <c r="I11" s="79">
        <v>0</v>
      </c>
      <c r="J11" s="72">
        <v>6028870217</v>
      </c>
      <c r="K11" s="40">
        <v>0.12167471361760004</v>
      </c>
      <c r="L11" s="41">
        <v>0.08302807126567635</v>
      </c>
      <c r="M11" s="41">
        <v>0.12800627097487152</v>
      </c>
      <c r="N11" s="36">
        <v>0.1311221825513951</v>
      </c>
    </row>
    <row r="12" spans="1:14" ht="10.5">
      <c r="A12" s="3" t="s">
        <v>45</v>
      </c>
      <c r="B12" s="37">
        <v>7794920222</v>
      </c>
      <c r="C12" s="38">
        <v>1059036097</v>
      </c>
      <c r="D12" s="68">
        <v>6735884126</v>
      </c>
      <c r="E12" s="65">
        <v>0</v>
      </c>
      <c r="F12" s="70">
        <v>128972502</v>
      </c>
      <c r="G12" s="63">
        <v>411344</v>
      </c>
      <c r="H12" s="76">
        <v>0</v>
      </c>
      <c r="I12" s="79">
        <v>0</v>
      </c>
      <c r="J12" s="72">
        <v>6606500278</v>
      </c>
      <c r="K12" s="40">
        <v>0.09377401203186123</v>
      </c>
      <c r="L12" s="41">
        <v>0.09331536691650896</v>
      </c>
      <c r="M12" s="41">
        <v>0.093846156776185</v>
      </c>
      <c r="N12" s="36">
        <v>0.09581066438803389</v>
      </c>
    </row>
    <row r="13" spans="1:14" ht="10.5">
      <c r="A13" s="3" t="s">
        <v>46</v>
      </c>
      <c r="B13" s="37">
        <v>8316517056</v>
      </c>
      <c r="C13" s="38">
        <v>1106846589</v>
      </c>
      <c r="D13" s="68">
        <v>7209670466</v>
      </c>
      <c r="E13" s="42">
        <v>282489</v>
      </c>
      <c r="F13" s="70">
        <v>128972502</v>
      </c>
      <c r="G13" s="63">
        <v>309298</v>
      </c>
      <c r="H13" s="76">
        <v>0</v>
      </c>
      <c r="I13" s="79">
        <v>0</v>
      </c>
      <c r="J13" s="72">
        <v>7080106177</v>
      </c>
      <c r="K13" s="40">
        <v>0.06691496758720772</v>
      </c>
      <c r="L13" s="41">
        <v>0.04514529026483221</v>
      </c>
      <c r="M13" s="41">
        <v>0.07033766186256393</v>
      </c>
      <c r="N13" s="36">
        <v>0.07168786484080429</v>
      </c>
    </row>
    <row r="14" spans="1:14" ht="10.5">
      <c r="A14" s="3" t="s">
        <v>47</v>
      </c>
      <c r="B14" s="37">
        <v>8885680514</v>
      </c>
      <c r="C14" s="38">
        <v>1341199373</v>
      </c>
      <c r="D14" s="68">
        <v>7544481141</v>
      </c>
      <c r="E14" s="42">
        <v>937057</v>
      </c>
      <c r="F14" s="70">
        <v>128972502</v>
      </c>
      <c r="G14" s="63">
        <v>23229059</v>
      </c>
      <c r="H14" s="76">
        <v>0</v>
      </c>
      <c r="I14" s="79">
        <v>0</v>
      </c>
      <c r="J14" s="72">
        <v>7391342524</v>
      </c>
      <c r="K14" s="40">
        <v>0.06843771907969258</v>
      </c>
      <c r="L14" s="41">
        <v>0.21173014067986615</v>
      </c>
      <c r="M14" s="41">
        <v>0.046439109329466544</v>
      </c>
      <c r="N14" s="36">
        <v>0.043959276770603156</v>
      </c>
    </row>
    <row r="15" spans="1:14" ht="10.5" customHeight="1">
      <c r="A15" s="3" t="s">
        <v>48</v>
      </c>
      <c r="B15" s="37">
        <v>8624387711</v>
      </c>
      <c r="C15" s="38">
        <v>1372786018</v>
      </c>
      <c r="D15" s="68">
        <v>7251601693</v>
      </c>
      <c r="E15" s="42">
        <v>1174705.54</v>
      </c>
      <c r="F15" s="70">
        <v>128972502</v>
      </c>
      <c r="G15" s="63">
        <v>-17735003</v>
      </c>
      <c r="H15" s="62">
        <v>4559656.13</v>
      </c>
      <c r="I15" s="79">
        <v>0</v>
      </c>
      <c r="J15" s="72">
        <v>7134629832</v>
      </c>
      <c r="K15" s="40">
        <v>-0.029406054222669297</v>
      </c>
      <c r="L15" s="41">
        <v>0.023551043667241558</v>
      </c>
      <c r="M15" s="41">
        <v>-0.03882035656612161</v>
      </c>
      <c r="N15" s="36">
        <v>-0.034731537764140015</v>
      </c>
    </row>
    <row r="16" spans="1:14" ht="10.5">
      <c r="A16" s="3" t="s">
        <v>49</v>
      </c>
      <c r="B16" s="37">
        <v>8533920978</v>
      </c>
      <c r="C16" s="38">
        <v>1436462191</v>
      </c>
      <c r="D16" s="68">
        <v>7097458787</v>
      </c>
      <c r="E16" s="42">
        <v>122145.94</v>
      </c>
      <c r="F16" s="65">
        <v>0</v>
      </c>
      <c r="G16" s="63">
        <v>493278</v>
      </c>
      <c r="H16" s="62">
        <v>8316490.64</v>
      </c>
      <c r="I16" s="79">
        <v>0</v>
      </c>
      <c r="J16" s="72">
        <v>7088526873</v>
      </c>
      <c r="K16" s="40">
        <v>-0.010489641239645795</v>
      </c>
      <c r="L16" s="41">
        <v>0.046384631082394955</v>
      </c>
      <c r="M16" s="41">
        <v>-0.02125639445266206</v>
      </c>
      <c r="N16" s="36">
        <v>-0.006461857179081747</v>
      </c>
    </row>
    <row r="17" spans="1:14" ht="10.5">
      <c r="A17" s="3" t="s">
        <v>60</v>
      </c>
      <c r="B17" s="37">
        <v>8984966504.36</v>
      </c>
      <c r="C17" s="38">
        <v>1465348510.91</v>
      </c>
      <c r="D17" s="68">
        <v>7519617993.45</v>
      </c>
      <c r="E17" s="42">
        <v>122628.17</v>
      </c>
      <c r="F17" s="65">
        <v>0</v>
      </c>
      <c r="G17" s="63">
        <v>957050</v>
      </c>
      <c r="H17" s="62">
        <v>8640229.54</v>
      </c>
      <c r="I17" s="79">
        <v>0</v>
      </c>
      <c r="J17" s="72">
        <v>7509898085.74</v>
      </c>
      <c r="K17" s="40">
        <v>0.0529</v>
      </c>
      <c r="L17" s="41">
        <v>0.0201</v>
      </c>
      <c r="M17" s="41">
        <v>0.0595</v>
      </c>
      <c r="N17" s="36">
        <v>0.0594</v>
      </c>
    </row>
    <row r="18" spans="1:14" ht="10.5" customHeight="1">
      <c r="A18" s="3" t="s">
        <v>67</v>
      </c>
      <c r="B18" s="38">
        <v>9953546252.46</v>
      </c>
      <c r="C18" s="38">
        <v>1515212939.21</v>
      </c>
      <c r="D18" s="68">
        <v>8438333313.25</v>
      </c>
      <c r="E18" s="42">
        <v>137225.72</v>
      </c>
      <c r="F18" s="65">
        <v>0</v>
      </c>
      <c r="G18" s="63">
        <v>18127226.31</v>
      </c>
      <c r="H18" s="62">
        <v>10780243</v>
      </c>
      <c r="I18" s="79">
        <v>0</v>
      </c>
      <c r="J18" s="72">
        <v>8409288618.22</v>
      </c>
      <c r="K18" s="40">
        <v>0.10780003994783845</v>
      </c>
      <c r="L18" s="41">
        <v>0.034029057202940416</v>
      </c>
      <c r="M18" s="41">
        <v>0.12217579677588032</v>
      </c>
      <c r="N18" s="36">
        <v>0.11976068412802937</v>
      </c>
    </row>
    <row r="19" spans="1:14" ht="10.5" customHeight="1">
      <c r="A19" s="3" t="s">
        <v>84</v>
      </c>
      <c r="B19" s="38">
        <v>11061259056.91</v>
      </c>
      <c r="C19" s="38">
        <v>1580905582.95</v>
      </c>
      <c r="D19" s="68">
        <v>9480353473.96</v>
      </c>
      <c r="E19" s="42">
        <v>142321.84</v>
      </c>
      <c r="F19" s="65">
        <v>0</v>
      </c>
      <c r="G19" s="63">
        <v>34200111</v>
      </c>
      <c r="H19" s="62">
        <v>13075045.49</v>
      </c>
      <c r="I19" s="79">
        <v>32768025.49</v>
      </c>
      <c r="J19" s="72">
        <v>9400167970.14</v>
      </c>
      <c r="K19" s="40">
        <v>0.11128825610030513</v>
      </c>
      <c r="L19" s="41">
        <v>0.043355387246264386</v>
      </c>
      <c r="M19" s="41">
        <v>0.12348648981118145</v>
      </c>
      <c r="N19" s="36">
        <v>0.1178315309303463</v>
      </c>
    </row>
    <row r="20" spans="1:14" ht="10.5" customHeight="1">
      <c r="A20" s="3" t="s">
        <v>101</v>
      </c>
      <c r="B20" s="38">
        <v>12244865725.63</v>
      </c>
      <c r="C20" s="38">
        <v>1641132291.21</v>
      </c>
      <c r="D20" s="68">
        <f>B20-C20</f>
        <v>10603733434.419998</v>
      </c>
      <c r="E20" s="42">
        <v>334548.75</v>
      </c>
      <c r="F20" s="65">
        <v>0</v>
      </c>
      <c r="G20" s="63">
        <v>33492178.83</v>
      </c>
      <c r="H20" s="62">
        <v>14782775.48</v>
      </c>
      <c r="I20" s="79">
        <v>47157400.8</v>
      </c>
      <c r="J20" s="72">
        <f>D20-(E20+F20+G20+H20+I20)</f>
        <v>10507966530.559998</v>
      </c>
      <c r="K20" s="40">
        <f>(B20-B19)/B19</f>
        <v>0.10700469653864556</v>
      </c>
      <c r="L20" s="41">
        <f>(C20-C19)/C19</f>
        <v>0.03809633472709724</v>
      </c>
      <c r="M20" s="41">
        <f>(D20-D19)/D19</f>
        <v>0.11849557756950983</v>
      </c>
      <c r="N20" s="36">
        <f>(J20-J19)/J19</f>
        <v>0.117848804823378</v>
      </c>
    </row>
    <row r="21" spans="1:14" ht="10.5" customHeight="1">
      <c r="A21" s="3" t="s">
        <v>104</v>
      </c>
      <c r="B21" s="38">
        <v>12865534485.74</v>
      </c>
      <c r="C21" s="38">
        <v>1855384169.19</v>
      </c>
      <c r="D21" s="68">
        <f>B21-C21</f>
        <v>11010150316.55</v>
      </c>
      <c r="E21" s="42">
        <v>394377.35</v>
      </c>
      <c r="F21" s="65">
        <v>0</v>
      </c>
      <c r="G21" s="63">
        <v>31198398</v>
      </c>
      <c r="H21" s="62">
        <v>16223017.56</v>
      </c>
      <c r="I21" s="79">
        <v>60035333.21</v>
      </c>
      <c r="J21" s="72">
        <f>D21-(E21+F21+G21+H21+I21)</f>
        <v>10902299190.429998</v>
      </c>
      <c r="K21" s="40">
        <f aca="true" t="shared" si="0" ref="K21:M22">(B21-B20)/B20</f>
        <v>0.05068808217397314</v>
      </c>
      <c r="L21" s="41">
        <f t="shared" si="0"/>
        <v>0.1305512536238215</v>
      </c>
      <c r="M21" s="41">
        <f t="shared" si="0"/>
        <v>0.03832771586003484</v>
      </c>
      <c r="N21" s="36">
        <f>(J21-J20)/J20</f>
        <v>0.037527019021537156</v>
      </c>
    </row>
    <row r="22" spans="1:14" ht="10.5" customHeight="1">
      <c r="A22" s="3" t="s">
        <v>105</v>
      </c>
      <c r="B22" s="38">
        <v>11687026714.45</v>
      </c>
      <c r="C22" s="38">
        <v>2111640441.31</v>
      </c>
      <c r="D22" s="68">
        <f>B22-C22</f>
        <v>9575386273.140001</v>
      </c>
      <c r="E22" s="42">
        <v>382330.03</v>
      </c>
      <c r="F22" s="65">
        <v>0</v>
      </c>
      <c r="G22" s="63">
        <v>33888173</v>
      </c>
      <c r="H22" s="62">
        <v>15033734.52</v>
      </c>
      <c r="I22" s="79">
        <v>55909150.64</v>
      </c>
      <c r="J22" s="72">
        <f>D22-(E22+F22+G22+H22+I22)</f>
        <v>9470172884.95</v>
      </c>
      <c r="K22" s="40">
        <f t="shared" si="0"/>
        <v>-0.09160192859427974</v>
      </c>
      <c r="L22" s="41">
        <f t="shared" si="0"/>
        <v>0.13811493941541658</v>
      </c>
      <c r="M22" s="41">
        <f t="shared" si="0"/>
        <v>-0.13031284788667422</v>
      </c>
      <c r="N22" s="36">
        <f>(J22-J21)/J21</f>
        <v>-0.13136002603350982</v>
      </c>
    </row>
    <row r="23" spans="1:14" ht="10.5" customHeight="1">
      <c r="A23" s="3" t="s">
        <v>108</v>
      </c>
      <c r="B23" s="38">
        <v>11259839830.89</v>
      </c>
      <c r="C23" s="38">
        <v>2108917484.46</v>
      </c>
      <c r="D23" s="68">
        <f>B23-C23</f>
        <v>9150922346.43</v>
      </c>
      <c r="E23" s="42">
        <v>627094.42</v>
      </c>
      <c r="F23" s="65">
        <v>0</v>
      </c>
      <c r="G23" s="63">
        <v>31025218</v>
      </c>
      <c r="H23" s="62">
        <v>17233725.3</v>
      </c>
      <c r="I23" s="79">
        <v>54430900.71</v>
      </c>
      <c r="J23" s="72">
        <f>D23-(E23+F23+G23+H23+I23)</f>
        <v>9047605408</v>
      </c>
      <c r="K23" s="40">
        <f aca="true" t="shared" si="1" ref="K23:M24">(B23-B22)/B22</f>
        <v>-0.036552229578787704</v>
      </c>
      <c r="L23" s="41">
        <f t="shared" si="1"/>
        <v>-0.0012894983429615802</v>
      </c>
      <c r="M23" s="41">
        <f t="shared" si="1"/>
        <v>-0.04432864791059849</v>
      </c>
      <c r="N23" s="36">
        <f>(J23-J22)/J22</f>
        <v>-0.044620883069784824</v>
      </c>
    </row>
    <row r="24" spans="1:14" ht="10.5" customHeight="1">
      <c r="A24" s="43" t="s">
        <v>146</v>
      </c>
      <c r="B24" s="44">
        <v>11902031563.1</v>
      </c>
      <c r="C24" s="44">
        <v>2005937055.96</v>
      </c>
      <c r="D24" s="69">
        <f>B24-C24</f>
        <v>9896094507.14</v>
      </c>
      <c r="E24" s="45">
        <v>35639995.95</v>
      </c>
      <c r="F24" s="66">
        <v>0</v>
      </c>
      <c r="G24" s="83">
        <v>41279727</v>
      </c>
      <c r="H24" s="64">
        <v>26602815.33</v>
      </c>
      <c r="I24" s="80">
        <v>57703933.07</v>
      </c>
      <c r="J24" s="73">
        <f>D24-(E24+F24+G24+H24+I24)</f>
        <v>9734868035.789999</v>
      </c>
      <c r="K24" s="46">
        <f t="shared" si="1"/>
        <v>0.057033824801683786</v>
      </c>
      <c r="L24" s="47">
        <f t="shared" si="1"/>
        <v>-0.048830942537502225</v>
      </c>
      <c r="M24" s="47">
        <f t="shared" si="1"/>
        <v>0.08143137188796155</v>
      </c>
      <c r="N24" s="48">
        <f>(J24-J23)/J23</f>
        <v>0.07596072074300601</v>
      </c>
    </row>
    <row r="25" spans="1:14" ht="12" customHeight="1">
      <c r="A25" s="3" t="s">
        <v>33</v>
      </c>
      <c r="B25" s="49"/>
      <c r="C25" s="39"/>
      <c r="D25" s="49"/>
      <c r="E25" s="39"/>
      <c r="F25" s="49"/>
      <c r="G25" s="49"/>
      <c r="H25" s="49"/>
      <c r="I25" s="49"/>
      <c r="J25" s="39"/>
      <c r="K25" s="49"/>
      <c r="L25" s="49"/>
      <c r="M25" s="39"/>
      <c r="N25" s="4"/>
    </row>
    <row r="26" spans="1:14" ht="10.5">
      <c r="A26" s="50" t="s">
        <v>96</v>
      </c>
      <c r="K26" s="24"/>
      <c r="L26" s="4"/>
      <c r="M26" s="4"/>
      <c r="N26" s="4"/>
    </row>
    <row r="27" spans="1:14" ht="10.5">
      <c r="A27" s="2" t="s">
        <v>99</v>
      </c>
      <c r="K27" s="4"/>
      <c r="L27" s="4"/>
      <c r="M27" s="4"/>
      <c r="N27" s="4"/>
    </row>
    <row r="28" spans="1:14" ht="10.5">
      <c r="A28" s="51" t="s">
        <v>52</v>
      </c>
      <c r="B28" s="52"/>
      <c r="N28" s="4"/>
    </row>
    <row r="29" spans="1:14" ht="10.5">
      <c r="A29" s="2" t="s">
        <v>51</v>
      </c>
      <c r="N29" s="4"/>
    </row>
    <row r="30" spans="1:14" ht="10.5">
      <c r="A30" s="2" t="s">
        <v>53</v>
      </c>
      <c r="N30" s="4"/>
    </row>
    <row r="31" ht="10.5">
      <c r="A31" s="2" t="s">
        <v>54</v>
      </c>
    </row>
    <row r="32" ht="3" customHeight="1">
      <c r="A32" s="2"/>
    </row>
    <row r="33" spans="1:18" ht="10.5">
      <c r="A33" s="4" t="s">
        <v>144</v>
      </c>
      <c r="J33" s="4" t="s">
        <v>138</v>
      </c>
      <c r="N33" s="4"/>
      <c r="O33" s="53"/>
      <c r="P33" s="53"/>
      <c r="Q33" s="53"/>
      <c r="R33" s="53"/>
    </row>
    <row r="34" spans="1:18" ht="10.5">
      <c r="A34" s="97" t="s">
        <v>110</v>
      </c>
      <c r="B34" s="8"/>
      <c r="C34" s="97" t="s">
        <v>115</v>
      </c>
      <c r="D34" s="100"/>
      <c r="E34" s="8" t="s">
        <v>137</v>
      </c>
      <c r="F34" s="8"/>
      <c r="G34" s="8"/>
      <c r="H34" s="87"/>
      <c r="I34" s="87"/>
      <c r="J34" s="127" t="s">
        <v>123</v>
      </c>
      <c r="K34" s="8"/>
      <c r="L34" s="132" t="s">
        <v>125</v>
      </c>
      <c r="M34" s="87"/>
      <c r="N34" s="109"/>
      <c r="O34" s="2"/>
      <c r="R34" s="51"/>
    </row>
    <row r="35" spans="1:18" ht="10.5">
      <c r="A35" s="97" t="s">
        <v>38</v>
      </c>
      <c r="B35" s="100"/>
      <c r="C35" s="23" t="s">
        <v>39</v>
      </c>
      <c r="D35" s="119" t="s">
        <v>40</v>
      </c>
      <c r="E35" s="121" t="s">
        <v>145</v>
      </c>
      <c r="F35" s="22">
        <v>2007</v>
      </c>
      <c r="G35" s="5" t="s">
        <v>95</v>
      </c>
      <c r="H35" s="22" t="s">
        <v>76</v>
      </c>
      <c r="I35" s="8" t="s">
        <v>116</v>
      </c>
      <c r="J35" s="130" t="s">
        <v>131</v>
      </c>
      <c r="L35" s="133" t="s">
        <v>118</v>
      </c>
      <c r="M35" s="135">
        <v>2003</v>
      </c>
      <c r="N35" s="134" t="s">
        <v>100</v>
      </c>
      <c r="R35" s="54"/>
    </row>
    <row r="36" spans="1:18" ht="10.5">
      <c r="A36" s="88" t="s">
        <v>111</v>
      </c>
      <c r="B36" s="89"/>
      <c r="C36" s="101">
        <v>0</v>
      </c>
      <c r="D36" s="102">
        <v>21250</v>
      </c>
      <c r="E36" s="120">
        <v>0.06</v>
      </c>
      <c r="F36" s="114">
        <v>0.06</v>
      </c>
      <c r="G36" s="98">
        <v>0.06</v>
      </c>
      <c r="H36" s="114">
        <v>0.06</v>
      </c>
      <c r="I36" s="98">
        <v>0.06</v>
      </c>
      <c r="J36" s="127"/>
      <c r="K36" s="8"/>
      <c r="L36" s="138"/>
      <c r="M36" s="132"/>
      <c r="N36" s="6"/>
      <c r="R36" s="54"/>
    </row>
    <row r="37" spans="1:18" ht="10.5">
      <c r="A37" s="88" t="s">
        <v>127</v>
      </c>
      <c r="B37" s="89"/>
      <c r="C37" s="101">
        <v>21250</v>
      </c>
      <c r="D37" s="102">
        <v>100000</v>
      </c>
      <c r="E37" s="110">
        <v>0.07</v>
      </c>
      <c r="F37" s="111">
        <v>0.07</v>
      </c>
      <c r="G37" s="90">
        <v>0.07</v>
      </c>
      <c r="H37" s="111">
        <v>0.07</v>
      </c>
      <c r="I37" s="90">
        <v>0.07</v>
      </c>
      <c r="J37" s="128" t="s">
        <v>38</v>
      </c>
      <c r="K37" s="89"/>
      <c r="L37" s="113"/>
      <c r="M37" s="92"/>
      <c r="N37" s="113"/>
      <c r="R37" s="54"/>
    </row>
    <row r="38" spans="1:18" ht="10.5">
      <c r="A38" s="88" t="s">
        <v>142</v>
      </c>
      <c r="B38" s="89"/>
      <c r="C38" s="101">
        <v>100000</v>
      </c>
      <c r="D38" s="102">
        <v>200000</v>
      </c>
      <c r="E38" s="49">
        <v>0.0775</v>
      </c>
      <c r="F38" s="112">
        <v>0.0775</v>
      </c>
      <c r="G38" s="49">
        <v>0.0775</v>
      </c>
      <c r="H38" s="112">
        <v>0.0775</v>
      </c>
      <c r="I38" s="90">
        <v>0.07</v>
      </c>
      <c r="J38" s="128" t="s">
        <v>111</v>
      </c>
      <c r="K38" s="89"/>
      <c r="L38" s="139">
        <v>6000</v>
      </c>
      <c r="M38" s="140">
        <v>5500</v>
      </c>
      <c r="N38" s="139">
        <v>5000</v>
      </c>
      <c r="R38" s="54"/>
    </row>
    <row r="39" spans="1:17" ht="10.5">
      <c r="A39" s="88" t="s">
        <v>142</v>
      </c>
      <c r="B39" s="89"/>
      <c r="C39" s="101">
        <v>200000</v>
      </c>
      <c r="D39" s="102">
        <v>250000</v>
      </c>
      <c r="E39" s="89"/>
      <c r="F39" s="111">
        <v>0.08</v>
      </c>
      <c r="G39" s="49">
        <v>0.0825</v>
      </c>
      <c r="H39" s="112">
        <v>0.0775</v>
      </c>
      <c r="I39" s="90">
        <v>0.07</v>
      </c>
      <c r="J39" s="128" t="s">
        <v>132</v>
      </c>
      <c r="K39" s="89"/>
      <c r="L39" s="147" t="s">
        <v>130</v>
      </c>
      <c r="M39" s="147" t="s">
        <v>130</v>
      </c>
      <c r="N39" s="147" t="s">
        <v>130</v>
      </c>
      <c r="Q39" s="24"/>
    </row>
    <row r="40" spans="1:16" ht="10.5">
      <c r="A40" s="88" t="s">
        <v>143</v>
      </c>
      <c r="B40" s="89"/>
      <c r="C40" s="101">
        <v>250000</v>
      </c>
      <c r="D40" s="103"/>
      <c r="E40" s="89"/>
      <c r="F40" s="113"/>
      <c r="G40" s="91"/>
      <c r="H40" s="113"/>
      <c r="I40" s="89"/>
      <c r="J40" s="136" t="s">
        <v>126</v>
      </c>
      <c r="K40" s="89"/>
      <c r="L40" s="141"/>
      <c r="M40" s="142"/>
      <c r="N40" s="150"/>
      <c r="P40" s="24"/>
    </row>
    <row r="41" spans="1:18" ht="10.5">
      <c r="A41" s="122" t="s">
        <v>112</v>
      </c>
      <c r="B41" s="8"/>
      <c r="C41" s="104">
        <v>0</v>
      </c>
      <c r="D41" s="105">
        <v>17000</v>
      </c>
      <c r="E41" s="98">
        <v>0.06</v>
      </c>
      <c r="F41" s="114">
        <v>0.06</v>
      </c>
      <c r="G41" s="98">
        <v>0.06</v>
      </c>
      <c r="H41" s="114">
        <v>0.06</v>
      </c>
      <c r="I41" s="98">
        <v>0.06</v>
      </c>
      <c r="J41" s="129"/>
      <c r="K41" s="8"/>
      <c r="L41" s="143"/>
      <c r="M41" s="144"/>
      <c r="N41" s="151"/>
      <c r="P41" s="4" t="s">
        <v>117</v>
      </c>
      <c r="Q41" s="50"/>
      <c r="R41" s="50"/>
    </row>
    <row r="42" spans="1:18" ht="10.5">
      <c r="A42" s="88" t="s">
        <v>127</v>
      </c>
      <c r="B42" s="89"/>
      <c r="C42" s="101">
        <v>17000</v>
      </c>
      <c r="D42" s="102">
        <v>80000</v>
      </c>
      <c r="E42" s="90">
        <v>0.07</v>
      </c>
      <c r="F42" s="111">
        <v>0.07</v>
      </c>
      <c r="G42" s="90">
        <v>0.07</v>
      </c>
      <c r="H42" s="111">
        <v>0.07</v>
      </c>
      <c r="I42" s="90">
        <v>0.07</v>
      </c>
      <c r="J42" s="137" t="s">
        <v>112</v>
      </c>
      <c r="K42" s="89"/>
      <c r="L42" s="139">
        <v>4400</v>
      </c>
      <c r="M42" s="140">
        <v>4400</v>
      </c>
      <c r="N42" s="139">
        <v>4400</v>
      </c>
      <c r="P42" s="55" t="s">
        <v>118</v>
      </c>
      <c r="Q42" s="55"/>
      <c r="R42" s="50"/>
    </row>
    <row r="43" spans="1:18" ht="10.5">
      <c r="A43" s="88" t="s">
        <v>142</v>
      </c>
      <c r="B43" s="89"/>
      <c r="C43" s="101">
        <v>80000</v>
      </c>
      <c r="D43" s="102">
        <v>160000</v>
      </c>
      <c r="E43" s="49">
        <v>0.0775</v>
      </c>
      <c r="F43" s="112">
        <v>0.0775</v>
      </c>
      <c r="G43" s="49">
        <v>0.0775</v>
      </c>
      <c r="H43" s="112">
        <v>0.0775</v>
      </c>
      <c r="I43" s="90">
        <v>0.07</v>
      </c>
      <c r="J43" s="128" t="s">
        <v>132</v>
      </c>
      <c r="K43" s="89"/>
      <c r="L43" s="147" t="s">
        <v>129</v>
      </c>
      <c r="M43" s="147" t="s">
        <v>129</v>
      </c>
      <c r="N43" s="147" t="s">
        <v>129</v>
      </c>
      <c r="P43" s="56">
        <v>6000</v>
      </c>
      <c r="Q43" s="56"/>
      <c r="R43" s="56"/>
    </row>
    <row r="44" spans="1:18" ht="10.5">
      <c r="A44" s="88" t="s">
        <v>142</v>
      </c>
      <c r="B44" s="89"/>
      <c r="C44" s="101">
        <v>160000</v>
      </c>
      <c r="D44" s="102">
        <v>200000</v>
      </c>
      <c r="E44" s="89"/>
      <c r="F44" s="111">
        <v>0.08</v>
      </c>
      <c r="G44" s="49">
        <v>0.0825</v>
      </c>
      <c r="H44" s="112">
        <v>0.0775</v>
      </c>
      <c r="I44" s="90">
        <v>0.07</v>
      </c>
      <c r="J44" s="131" t="s">
        <v>121</v>
      </c>
      <c r="K44" s="89"/>
      <c r="L44" s="141"/>
      <c r="M44" s="142"/>
      <c r="N44" s="152"/>
      <c r="P44" s="56">
        <v>6000</v>
      </c>
      <c r="Q44" s="56"/>
      <c r="R44" s="56"/>
    </row>
    <row r="45" spans="1:18" ht="10.5">
      <c r="A45" s="88" t="s">
        <v>143</v>
      </c>
      <c r="B45" s="89"/>
      <c r="C45" s="101">
        <v>200000</v>
      </c>
      <c r="D45" s="106"/>
      <c r="E45" s="94"/>
      <c r="F45" s="115"/>
      <c r="G45" s="99"/>
      <c r="H45" s="117"/>
      <c r="I45" s="94"/>
      <c r="J45" s="128"/>
      <c r="K45" s="89"/>
      <c r="L45" s="145"/>
      <c r="M45" s="146"/>
      <c r="N45" s="153"/>
      <c r="P45" s="56">
        <v>4400</v>
      </c>
      <c r="Q45" s="56"/>
      <c r="R45" s="56"/>
    </row>
    <row r="46" spans="1:18" ht="10.5">
      <c r="A46" s="97" t="s">
        <v>113</v>
      </c>
      <c r="B46" s="8"/>
      <c r="C46" s="104">
        <v>0</v>
      </c>
      <c r="D46" s="102">
        <v>12750</v>
      </c>
      <c r="E46" s="90">
        <v>0.06</v>
      </c>
      <c r="F46" s="111">
        <v>0.06</v>
      </c>
      <c r="G46" s="90">
        <v>0.06</v>
      </c>
      <c r="H46" s="111">
        <v>0.06</v>
      </c>
      <c r="I46" s="90">
        <v>0.06</v>
      </c>
      <c r="J46" s="127"/>
      <c r="K46" s="8"/>
      <c r="L46" s="141"/>
      <c r="M46" s="142"/>
      <c r="N46" s="152"/>
      <c r="P46" s="56">
        <v>3000</v>
      </c>
      <c r="Q46" s="56"/>
      <c r="R46" s="56"/>
    </row>
    <row r="47" spans="1:18" ht="10.5">
      <c r="A47" s="88" t="s">
        <v>127</v>
      </c>
      <c r="B47" s="89"/>
      <c r="C47" s="101">
        <v>12750</v>
      </c>
      <c r="D47" s="102">
        <v>60000</v>
      </c>
      <c r="E47" s="90">
        <v>0.07</v>
      </c>
      <c r="F47" s="111">
        <v>0.07</v>
      </c>
      <c r="G47" s="90">
        <v>0.07</v>
      </c>
      <c r="H47" s="111">
        <v>0.07</v>
      </c>
      <c r="I47" s="90">
        <v>0.07</v>
      </c>
      <c r="J47" s="128" t="s">
        <v>113</v>
      </c>
      <c r="K47" s="89"/>
      <c r="L47" s="139">
        <v>3000</v>
      </c>
      <c r="M47" s="140">
        <v>3000</v>
      </c>
      <c r="N47" s="139">
        <v>3000</v>
      </c>
      <c r="P47" s="56">
        <v>3000</v>
      </c>
      <c r="Q47" s="56"/>
      <c r="R47" s="56"/>
    </row>
    <row r="48" spans="1:17" ht="10.5">
      <c r="A48" s="88" t="s">
        <v>142</v>
      </c>
      <c r="B48" s="89"/>
      <c r="C48" s="101">
        <v>60000</v>
      </c>
      <c r="D48" s="102">
        <v>120000</v>
      </c>
      <c r="E48" s="49">
        <v>0.0775</v>
      </c>
      <c r="F48" s="112">
        <v>0.0775</v>
      </c>
      <c r="G48" s="49">
        <v>0.0775</v>
      </c>
      <c r="H48" s="112">
        <v>0.0775</v>
      </c>
      <c r="I48" s="90">
        <v>0.07</v>
      </c>
      <c r="J48" s="128" t="s">
        <v>132</v>
      </c>
      <c r="K48" s="89"/>
      <c r="L48" s="147" t="s">
        <v>129</v>
      </c>
      <c r="M48" s="147" t="s">
        <v>129</v>
      </c>
      <c r="N48" s="147" t="s">
        <v>129</v>
      </c>
      <c r="P48" s="56"/>
      <c r="Q48" s="56"/>
    </row>
    <row r="49" spans="1:14" ht="10.5">
      <c r="A49" s="88" t="s">
        <v>142</v>
      </c>
      <c r="B49" s="89"/>
      <c r="C49" s="101">
        <v>120000</v>
      </c>
      <c r="D49" s="102">
        <v>150000</v>
      </c>
      <c r="E49" s="89"/>
      <c r="F49" s="111">
        <v>0.08</v>
      </c>
      <c r="G49" s="49">
        <v>0.0825</v>
      </c>
      <c r="H49" s="112">
        <v>0.0775</v>
      </c>
      <c r="I49" s="90">
        <v>0.07</v>
      </c>
      <c r="J49" s="131" t="s">
        <v>122</v>
      </c>
      <c r="K49" s="89"/>
      <c r="L49" s="141"/>
      <c r="M49" s="142"/>
      <c r="N49" s="154"/>
    </row>
    <row r="50" spans="1:16" ht="10.5">
      <c r="A50" s="88" t="s">
        <v>143</v>
      </c>
      <c r="B50" s="89"/>
      <c r="C50" s="101">
        <v>150000</v>
      </c>
      <c r="D50" s="107"/>
      <c r="E50" s="89"/>
      <c r="F50" s="111"/>
      <c r="G50" s="90"/>
      <c r="H50" s="113"/>
      <c r="I50" s="89"/>
      <c r="J50" s="128"/>
      <c r="K50" s="89"/>
      <c r="L50" s="141"/>
      <c r="M50" s="142"/>
      <c r="N50" s="155"/>
      <c r="P50" s="60" t="s">
        <v>77</v>
      </c>
    </row>
    <row r="51" spans="1:17" ht="10.5">
      <c r="A51" s="97" t="s">
        <v>114</v>
      </c>
      <c r="B51" s="8"/>
      <c r="C51" s="104">
        <v>0</v>
      </c>
      <c r="D51" s="105">
        <v>10625</v>
      </c>
      <c r="E51" s="98">
        <v>0.06</v>
      </c>
      <c r="F51" s="114">
        <v>0.06</v>
      </c>
      <c r="G51" s="98">
        <v>0.06</v>
      </c>
      <c r="H51" s="114">
        <v>0.06</v>
      </c>
      <c r="I51" s="98">
        <v>0.06</v>
      </c>
      <c r="J51" s="127"/>
      <c r="K51" s="8"/>
      <c r="L51" s="143"/>
      <c r="M51" s="144"/>
      <c r="N51" s="151"/>
      <c r="P51" s="56">
        <v>600</v>
      </c>
      <c r="Q51" s="56"/>
    </row>
    <row r="52" spans="1:17" ht="10.5">
      <c r="A52" s="88" t="s">
        <v>127</v>
      </c>
      <c r="B52" s="89"/>
      <c r="C52" s="101">
        <v>10625</v>
      </c>
      <c r="D52" s="102">
        <v>50000</v>
      </c>
      <c r="E52" s="90">
        <v>0.07</v>
      </c>
      <c r="F52" s="111">
        <v>0.07</v>
      </c>
      <c r="G52" s="90">
        <v>0.07</v>
      </c>
      <c r="H52" s="111">
        <v>0.07</v>
      </c>
      <c r="I52" s="90">
        <v>0.07</v>
      </c>
      <c r="J52" s="128" t="s">
        <v>114</v>
      </c>
      <c r="K52" s="89"/>
      <c r="L52" s="139">
        <v>3000</v>
      </c>
      <c r="M52" s="140">
        <v>2750</v>
      </c>
      <c r="N52" s="139">
        <v>2500</v>
      </c>
      <c r="P52" s="56">
        <v>600</v>
      </c>
      <c r="Q52" s="56"/>
    </row>
    <row r="53" spans="1:17" ht="10.5">
      <c r="A53" s="88" t="s">
        <v>142</v>
      </c>
      <c r="B53" s="89"/>
      <c r="C53" s="101">
        <v>50000</v>
      </c>
      <c r="D53" s="102">
        <v>100000</v>
      </c>
      <c r="E53" s="49">
        <v>0.0775</v>
      </c>
      <c r="F53" s="112">
        <v>0.0775</v>
      </c>
      <c r="G53" s="49">
        <v>0.0775</v>
      </c>
      <c r="H53" s="112">
        <v>0.0775</v>
      </c>
      <c r="I53" s="90">
        <v>0.07</v>
      </c>
      <c r="J53" s="128" t="s">
        <v>132</v>
      </c>
      <c r="K53" s="89"/>
      <c r="L53" s="147" t="s">
        <v>128</v>
      </c>
      <c r="M53" s="147" t="s">
        <v>128</v>
      </c>
      <c r="N53" s="147" t="s">
        <v>128</v>
      </c>
      <c r="P53" s="56">
        <v>750</v>
      </c>
      <c r="Q53" s="56"/>
    </row>
    <row r="54" spans="1:17" ht="10.5">
      <c r="A54" s="88" t="s">
        <v>142</v>
      </c>
      <c r="B54" s="89"/>
      <c r="C54" s="101">
        <v>100000</v>
      </c>
      <c r="D54" s="102">
        <v>125000</v>
      </c>
      <c r="E54" s="89"/>
      <c r="F54" s="111">
        <v>0.08</v>
      </c>
      <c r="G54" s="49">
        <v>0.0825</v>
      </c>
      <c r="H54" s="112">
        <v>0.0775</v>
      </c>
      <c r="I54" s="90">
        <v>0.07</v>
      </c>
      <c r="J54" s="131" t="s">
        <v>124</v>
      </c>
      <c r="K54" s="89"/>
      <c r="L54" s="141"/>
      <c r="M54" s="142"/>
      <c r="N54" s="152"/>
      <c r="P54" s="56">
        <v>750</v>
      </c>
      <c r="Q54" s="56"/>
    </row>
    <row r="55" spans="1:17" ht="11.25">
      <c r="A55" s="93" t="s">
        <v>143</v>
      </c>
      <c r="B55" s="96"/>
      <c r="C55" s="126">
        <v>125000</v>
      </c>
      <c r="D55" s="108"/>
      <c r="E55" s="95"/>
      <c r="F55" s="116"/>
      <c r="G55" s="94"/>
      <c r="H55" s="118"/>
      <c r="I55" s="94"/>
      <c r="J55" s="130"/>
      <c r="K55" s="94"/>
      <c r="L55" s="145"/>
      <c r="M55" s="146"/>
      <c r="N55" s="153"/>
      <c r="P55" s="56">
        <v>600</v>
      </c>
      <c r="Q55" s="24"/>
    </row>
    <row r="56" spans="1:17" ht="11.25">
      <c r="A56" s="89"/>
      <c r="B56" s="89"/>
      <c r="C56" s="124"/>
      <c r="D56" s="12"/>
      <c r="E56" s="89" t="s">
        <v>92</v>
      </c>
      <c r="F56" s="89"/>
      <c r="G56" s="123"/>
      <c r="H56" s="123"/>
      <c r="I56" s="123"/>
      <c r="J56" s="123"/>
      <c r="K56" s="123"/>
      <c r="L56" s="89"/>
      <c r="M56" s="89"/>
      <c r="N56" s="89"/>
      <c r="O56" s="89"/>
      <c r="P56" s="58"/>
      <c r="Q56" s="58"/>
    </row>
    <row r="57" spans="1:17" ht="11.25">
      <c r="A57" s="125" t="s">
        <v>59</v>
      </c>
      <c r="B57" s="89"/>
      <c r="C57" s="89"/>
      <c r="D57" s="12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53"/>
      <c r="Q57" s="58"/>
    </row>
    <row r="58" spans="1:17" ht="11.25">
      <c r="A58" s="2" t="s">
        <v>120</v>
      </c>
      <c r="D58" s="24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53"/>
      <c r="Q58" s="58"/>
    </row>
    <row r="59" spans="1:17" ht="11.25">
      <c r="A59" s="2" t="s">
        <v>119</v>
      </c>
      <c r="D59" s="24"/>
      <c r="K59" s="4"/>
      <c r="L59" s="4"/>
      <c r="M59" s="4"/>
      <c r="N59" s="4"/>
      <c r="P59" s="53"/>
      <c r="Q59" s="58"/>
    </row>
    <row r="60" spans="1:17" ht="11.25">
      <c r="A60" s="50" t="s">
        <v>34</v>
      </c>
      <c r="C60" s="59"/>
      <c r="D60" s="148" t="s">
        <v>58</v>
      </c>
      <c r="Q60" s="58"/>
    </row>
    <row r="61" spans="1:17" ht="11.25">
      <c r="A61" s="4" t="s">
        <v>50</v>
      </c>
      <c r="C61" s="61"/>
      <c r="D61" s="149">
        <v>100000</v>
      </c>
      <c r="E61" s="2" t="s">
        <v>98</v>
      </c>
      <c r="G61" s="24"/>
      <c r="H61" s="24"/>
      <c r="I61" s="24"/>
      <c r="J61" s="24"/>
      <c r="K61" s="24"/>
      <c r="L61" s="24"/>
      <c r="M61" s="4"/>
      <c r="N61" s="4"/>
      <c r="Q61" s="58"/>
    </row>
    <row r="62" spans="1:17" ht="11.25">
      <c r="A62" s="4" t="s">
        <v>35</v>
      </c>
      <c r="C62" s="57"/>
      <c r="D62" s="149">
        <v>80000</v>
      </c>
      <c r="E62" s="60" t="s">
        <v>89</v>
      </c>
      <c r="K62" s="4"/>
      <c r="L62" s="4"/>
      <c r="M62" s="4"/>
      <c r="N62" s="4"/>
      <c r="P62" s="53"/>
      <c r="Q62" s="58"/>
    </row>
    <row r="63" spans="1:17" ht="11.25">
      <c r="A63" s="4" t="s">
        <v>0</v>
      </c>
      <c r="C63" s="57"/>
      <c r="D63" s="149">
        <v>60000</v>
      </c>
      <c r="K63" s="4"/>
      <c r="L63" s="4"/>
      <c r="M63" s="4"/>
      <c r="N63" s="4"/>
      <c r="P63" s="53"/>
      <c r="Q63" s="58"/>
    </row>
    <row r="64" spans="1:17" ht="11.25">
      <c r="A64" s="4" t="s">
        <v>36</v>
      </c>
      <c r="C64" s="57"/>
      <c r="D64" s="149">
        <v>50000</v>
      </c>
      <c r="K64" s="4"/>
      <c r="L64" s="4"/>
      <c r="M64" s="4"/>
      <c r="N64" s="4"/>
      <c r="P64" s="53"/>
      <c r="Q64" s="58"/>
    </row>
    <row r="65" spans="1:17" ht="11.25">
      <c r="A65" s="4"/>
      <c r="C65" s="57"/>
      <c r="D65" s="84"/>
      <c r="K65" s="4"/>
      <c r="L65" s="4"/>
      <c r="M65" s="4"/>
      <c r="N65" s="4"/>
      <c r="P65" s="53"/>
      <c r="Q65" s="58"/>
    </row>
    <row r="66" spans="1:17" ht="11.25">
      <c r="A66" s="50" t="s">
        <v>133</v>
      </c>
      <c r="C66" s="57"/>
      <c r="D66" s="84"/>
      <c r="K66" s="4"/>
      <c r="L66" s="4"/>
      <c r="M66" s="4"/>
      <c r="N66" s="4"/>
      <c r="P66" s="53"/>
      <c r="Q66" s="58"/>
    </row>
    <row r="67" spans="1:17" ht="11.25">
      <c r="A67" s="4" t="s">
        <v>106</v>
      </c>
      <c r="C67" s="57"/>
      <c r="D67" s="84"/>
      <c r="K67" s="4"/>
      <c r="L67" s="4"/>
      <c r="M67" s="4"/>
      <c r="N67" s="4"/>
      <c r="P67" s="53"/>
      <c r="Q67" s="58"/>
    </row>
    <row r="68" spans="1:17" ht="11.25">
      <c r="A68" s="4" t="s">
        <v>141</v>
      </c>
      <c r="C68" s="57"/>
      <c r="D68" s="84"/>
      <c r="K68" s="4"/>
      <c r="L68" s="4"/>
      <c r="M68" s="4"/>
      <c r="N68" s="4"/>
      <c r="P68" s="53"/>
      <c r="Q68" s="58"/>
    </row>
    <row r="69" spans="1:17" ht="11.25">
      <c r="A69" s="2" t="s">
        <v>109</v>
      </c>
      <c r="D69" s="24"/>
      <c r="F69" s="59"/>
      <c r="K69" s="59"/>
      <c r="L69" s="4"/>
      <c r="M69" s="4"/>
      <c r="N69" s="4"/>
      <c r="P69" s="58"/>
      <c r="Q69" s="58"/>
    </row>
    <row r="70" spans="1:17" ht="11.25">
      <c r="A70" s="2" t="s">
        <v>107</v>
      </c>
      <c r="D70" s="24"/>
      <c r="F70" s="59"/>
      <c r="K70" s="59"/>
      <c r="L70" s="4"/>
      <c r="M70" s="4"/>
      <c r="N70" s="4"/>
      <c r="P70" s="58"/>
      <c r="Q70" s="58"/>
    </row>
    <row r="71" spans="1:17" ht="11.25">
      <c r="A71" s="2"/>
      <c r="D71" s="24"/>
      <c r="F71" s="59"/>
      <c r="K71" s="59"/>
      <c r="L71" s="4"/>
      <c r="M71" s="4"/>
      <c r="N71" s="4"/>
      <c r="P71" s="58"/>
      <c r="Q71" s="58"/>
    </row>
    <row r="72" spans="1:17" ht="11.25">
      <c r="A72" s="51" t="s">
        <v>57</v>
      </c>
      <c r="D72" s="24"/>
      <c r="K72" s="59"/>
      <c r="L72" s="4"/>
      <c r="M72" s="4"/>
      <c r="N72" s="4"/>
      <c r="P72" s="58"/>
      <c r="Q72" s="58"/>
    </row>
    <row r="73" spans="1:17" ht="11.25">
      <c r="A73" s="2" t="s">
        <v>56</v>
      </c>
      <c r="D73" s="24"/>
      <c r="F73" s="59"/>
      <c r="K73" s="59"/>
      <c r="L73" s="4"/>
      <c r="M73" s="4"/>
      <c r="N73" s="4"/>
      <c r="P73" s="58"/>
      <c r="Q73" s="58"/>
    </row>
    <row r="74" spans="1:17" ht="11.25">
      <c r="A74" s="2"/>
      <c r="D74" s="24"/>
      <c r="F74" s="59"/>
      <c r="K74" s="59"/>
      <c r="L74" s="4"/>
      <c r="M74" s="4"/>
      <c r="N74" s="4"/>
      <c r="P74" s="58"/>
      <c r="Q74" s="58"/>
    </row>
    <row r="75" spans="1:17" ht="11.25">
      <c r="A75" s="51" t="s">
        <v>55</v>
      </c>
      <c r="D75" s="24"/>
      <c r="F75" s="59"/>
      <c r="K75" s="59"/>
      <c r="L75" s="4"/>
      <c r="M75" s="4"/>
      <c r="N75" s="4"/>
      <c r="P75" s="58"/>
      <c r="Q75" s="58"/>
    </row>
    <row r="76" spans="1:17" ht="11.25">
      <c r="A76" s="2" t="s">
        <v>78</v>
      </c>
      <c r="D76" s="24"/>
      <c r="F76" s="59"/>
      <c r="K76" s="59"/>
      <c r="L76" s="4"/>
      <c r="M76" s="4"/>
      <c r="N76" s="4"/>
      <c r="P76" s="58"/>
      <c r="Q76" s="58"/>
    </row>
    <row r="77" spans="1:17" ht="11.25">
      <c r="A77" s="2" t="s">
        <v>79</v>
      </c>
      <c r="D77" s="24"/>
      <c r="F77" s="59"/>
      <c r="K77" s="59"/>
      <c r="L77" s="4"/>
      <c r="M77" s="4"/>
      <c r="N77" s="4"/>
      <c r="P77" s="58"/>
      <c r="Q77" s="58"/>
    </row>
    <row r="78" spans="1:17" ht="11.25">
      <c r="A78" s="2" t="s">
        <v>94</v>
      </c>
      <c r="D78" s="24"/>
      <c r="F78" s="59"/>
      <c r="K78" s="59"/>
      <c r="L78" s="4"/>
      <c r="M78" s="4"/>
      <c r="N78" s="4"/>
      <c r="P78" s="58"/>
      <c r="Q78" s="58"/>
    </row>
    <row r="79" spans="1:17" ht="11.25">
      <c r="A79" s="2" t="s">
        <v>93</v>
      </c>
      <c r="D79" s="24"/>
      <c r="F79" s="59"/>
      <c r="K79" s="59"/>
      <c r="L79" s="4"/>
      <c r="M79" s="4"/>
      <c r="N79" s="4"/>
      <c r="P79" s="58"/>
      <c r="Q79" s="58"/>
    </row>
    <row r="80" spans="1:17" ht="11.25">
      <c r="A80" s="51" t="s">
        <v>68</v>
      </c>
      <c r="B80" s="4" t="s">
        <v>69</v>
      </c>
      <c r="D80" s="24"/>
      <c r="F80" s="59"/>
      <c r="K80" s="59"/>
      <c r="L80" s="4"/>
      <c r="M80" s="4"/>
      <c r="N80" s="4"/>
      <c r="P80" s="58"/>
      <c r="Q80" s="58"/>
    </row>
    <row r="81" spans="1:2" ht="10.5">
      <c r="A81" s="2"/>
      <c r="B81" s="4" t="s">
        <v>134</v>
      </c>
    </row>
    <row r="82" ht="10.5">
      <c r="A82" s="2"/>
    </row>
    <row r="83" spans="1:14" ht="10.5">
      <c r="A83" s="50" t="s">
        <v>73</v>
      </c>
      <c r="K83" s="4"/>
      <c r="L83" s="4"/>
      <c r="M83" s="4"/>
      <c r="N83" s="4"/>
    </row>
    <row r="84" spans="1:14" ht="10.5">
      <c r="A84" s="4" t="s">
        <v>74</v>
      </c>
      <c r="K84" s="4"/>
      <c r="L84" s="4"/>
      <c r="M84" s="4"/>
      <c r="N84" s="4"/>
    </row>
    <row r="85" spans="1:14" ht="10.5">
      <c r="A85" s="4" t="s">
        <v>75</v>
      </c>
      <c r="K85" s="4"/>
      <c r="L85" s="4"/>
      <c r="M85" s="4"/>
      <c r="N85" s="4"/>
    </row>
    <row r="86" spans="1:14" ht="10.5">
      <c r="A86" s="4"/>
      <c r="K86" s="4"/>
      <c r="L86" s="4"/>
      <c r="M86" s="4"/>
      <c r="N86" s="4"/>
    </row>
    <row r="87" spans="1:14" ht="10.5">
      <c r="A87" s="50" t="s">
        <v>102</v>
      </c>
      <c r="K87" s="4"/>
      <c r="L87" s="4"/>
      <c r="M87" s="4"/>
      <c r="N87" s="4"/>
    </row>
    <row r="88" spans="1:19" ht="10.5">
      <c r="A88" s="2" t="s">
        <v>103</v>
      </c>
      <c r="D88" s="24"/>
      <c r="K88" s="4"/>
      <c r="L88" s="4"/>
      <c r="M88" s="4"/>
      <c r="N88" s="4"/>
      <c r="P88" s="53"/>
      <c r="Q88" s="53"/>
      <c r="R88" s="53"/>
      <c r="S88" s="53"/>
    </row>
    <row r="89" spans="1:19" ht="10.5">
      <c r="A89" s="2"/>
      <c r="D89" s="24"/>
      <c r="K89" s="4"/>
      <c r="L89" s="4"/>
      <c r="M89" s="4"/>
      <c r="N89" s="4"/>
      <c r="P89" s="53"/>
      <c r="Q89" s="53"/>
      <c r="R89" s="53"/>
      <c r="S89" s="53"/>
    </row>
    <row r="90" spans="1:4" ht="10.5">
      <c r="A90" s="51" t="s">
        <v>135</v>
      </c>
      <c r="B90" s="50"/>
      <c r="C90" s="50"/>
      <c r="D90" s="50"/>
    </row>
    <row r="91" spans="1:2" ht="10.5">
      <c r="A91" s="2" t="s">
        <v>65</v>
      </c>
      <c r="B91" s="12"/>
    </row>
    <row r="92" spans="1:2" ht="10.5">
      <c r="A92" s="2" t="s">
        <v>70</v>
      </c>
      <c r="B92" s="12"/>
    </row>
    <row r="93" spans="1:2" ht="10.5">
      <c r="A93" s="2" t="s">
        <v>136</v>
      </c>
      <c r="B93" s="12"/>
    </row>
    <row r="94" spans="1:2" ht="10.5">
      <c r="A94" s="2" t="s">
        <v>71</v>
      </c>
      <c r="B94" s="12"/>
    </row>
    <row r="95" spans="11:14" ht="10.5">
      <c r="K95" s="4"/>
      <c r="L95" s="4"/>
      <c r="M95" s="4"/>
      <c r="N95" s="4"/>
    </row>
    <row r="98" ht="10.5">
      <c r="A98" s="2" t="s">
        <v>66</v>
      </c>
    </row>
    <row r="100" ht="10.5">
      <c r="A100" s="2" t="s">
        <v>66</v>
      </c>
    </row>
  </sheetData>
  <sheetProtection/>
  <printOptions horizontalCentered="1"/>
  <pageMargins left="0" right="0" top="0.39" bottom="0" header="0" footer="0"/>
  <pageSetup horizontalDpi="600" verticalDpi="600" orientation="landscape" r:id="rId1"/>
  <rowBreaks count="1" manualBreakCount="1">
    <brk id="55" max="13" man="1"/>
  </rowBreaks>
  <colBreaks count="1" manualBreakCount="1">
    <brk id="15" max="92" man="1"/>
  </colBreaks>
  <ignoredErrors>
    <ignoredError sqref="J44 J49 J54 J40 L43:N43 L48:N48 L53:M53 L39:M39 N39 N5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rvkds00</cp:lastModifiedBy>
  <cp:lastPrinted>2012-08-17T12:08:33Z</cp:lastPrinted>
  <dcterms:created xsi:type="dcterms:W3CDTF">2003-09-16T19:29:02Z</dcterms:created>
  <dcterms:modified xsi:type="dcterms:W3CDTF">2012-08-17T12:08:35Z</dcterms:modified>
  <cp:category/>
  <cp:version/>
  <cp:contentType/>
  <cp:contentStatus/>
</cp:coreProperties>
</file>