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75" windowHeight="8640" activeTab="0"/>
  </bookViews>
  <sheets>
    <sheet name="State General Fund-Tax Revenues" sheetId="1" r:id="rId1"/>
  </sheets>
  <definedNames>
    <definedName name="_xlnm.Print_Area" localSheetId="0">'State General Fund-Tax Revenues'!$A$1:$K$109</definedName>
  </definedNames>
  <calcPr fullCalcOnLoad="1"/>
</workbook>
</file>

<file path=xl/sharedStrings.xml><?xml version="1.0" encoding="utf-8"?>
<sst xmlns="http://schemas.openxmlformats.org/spreadsheetml/2006/main" count="172" uniqueCount="62">
  <si>
    <t xml:space="preserve">                                                                                      TABLE 2.  STATE GENERAL FUND: TAX REVENUES BY SOURCE </t>
  </si>
  <si>
    <t xml:space="preserve">           Fiscal Year</t>
  </si>
  <si>
    <t>Percent</t>
  </si>
  <si>
    <t>Amount</t>
  </si>
  <si>
    <t>Sources of revenue</t>
  </si>
  <si>
    <t>[$]</t>
  </si>
  <si>
    <t>Privilege License Tax……………………</t>
  </si>
  <si>
    <t>Tobacco Products Tax……………………</t>
  </si>
  <si>
    <t>Soft Drink Tax……………………………</t>
  </si>
  <si>
    <t>Franchise Tax…………………………….</t>
  </si>
  <si>
    <t>Income Taxes:</t>
  </si>
  <si>
    <t xml:space="preserve">     Individual Income Tax………………</t>
  </si>
  <si>
    <t xml:space="preserve">     Corporate Income Tax………………</t>
  </si>
  <si>
    <t xml:space="preserve">               Total income taxes……………</t>
  </si>
  <si>
    <t>Sales and Use Tax……………………….</t>
  </si>
  <si>
    <t>Alcoholic Beverage Tax…………………</t>
  </si>
  <si>
    <t>Gift Tax……………………………………</t>
  </si>
  <si>
    <t>Intangibles Tax…………………………..</t>
  </si>
  <si>
    <t>Freight Car Lines Tax…………………..</t>
  </si>
  <si>
    <t>Insurance Tax…………………………….</t>
  </si>
  <si>
    <t>Piped Natural Gas Tax………………….</t>
  </si>
  <si>
    <t>Real Estate Conveyance Tax…………..</t>
  </si>
  <si>
    <t>White Goods Disposal Tax……………..</t>
  </si>
  <si>
    <t>Scrap Tire Disposal Tax…………………</t>
  </si>
  <si>
    <t>Miscellaneous Tax Receipts……………</t>
  </si>
  <si>
    <t xml:space="preserve">     Total Tax Revenue……………………</t>
  </si>
  <si>
    <t xml:space="preserve">     Total Non-tax Revenue &amp; Transfers.</t>
  </si>
  <si>
    <t>Total General Fund Revenue………….</t>
  </si>
  <si>
    <t xml:space="preserve">               TABLE 2.  -Continued</t>
  </si>
  <si>
    <t xml:space="preserve">             1995-1996</t>
  </si>
  <si>
    <t xml:space="preserve">             1996-1997</t>
  </si>
  <si>
    <t xml:space="preserve">             1997-1998</t>
  </si>
  <si>
    <t xml:space="preserve">             1998-1999</t>
  </si>
  <si>
    <t xml:space="preserve">            1999-2000 </t>
  </si>
  <si>
    <t xml:space="preserve">             2000-2001 </t>
  </si>
  <si>
    <t xml:space="preserve">            2003-2004 </t>
  </si>
  <si>
    <t xml:space="preserve">            2002-2003 </t>
  </si>
  <si>
    <t xml:space="preserve">            2001-2002 </t>
  </si>
  <si>
    <t xml:space="preserve">              2004-2005 </t>
  </si>
  <si>
    <t xml:space="preserve">             2005-2006</t>
  </si>
  <si>
    <t>Manufacturing Tax*………………………</t>
  </si>
  <si>
    <t xml:space="preserve">  For fiscal year 2001-02, certain portions of the white goods disposal tax and scrap tire disposal tax were required to be credited to the General Fund.</t>
  </si>
  <si>
    <r>
      <t xml:space="preserve">  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>, the soft drink tax was repealed.</t>
    </r>
  </si>
  <si>
    <r>
      <t xml:space="preserve">  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>, sales of piped natural gas became exempt from sales taxes and franchise tax and became subject to the piped natural gas excise tax.</t>
    </r>
  </si>
  <si>
    <t xml:space="preserve">  allocating 25% of the proceeds to the Natural Heritage Trust Fund and the remaining 75% to the Parks and Recreation Trust Fund.</t>
  </si>
  <si>
    <r>
      <t xml:space="preserve">  Effective </t>
    </r>
    <r>
      <rPr>
        <b/>
        <u val="single"/>
        <sz val="8"/>
        <rFont val="Times New Roman"/>
        <family val="1"/>
      </rPr>
      <t>July 1, 1996</t>
    </r>
    <r>
      <rPr>
        <b/>
        <sz val="8"/>
        <rFont val="Times New Roman"/>
        <family val="1"/>
      </rPr>
      <t>, the statute pertaining to the real estate conveyance tax was rewritten to delete the crediting of proceeds to the General Fund, instead</t>
    </r>
  </si>
  <si>
    <r>
      <t xml:space="preserve">  The intangibles tax was repealed effective for taxable years beginning on or after </t>
    </r>
    <r>
      <rPr>
        <b/>
        <u val="single"/>
        <sz val="8"/>
        <rFont val="Times New Roman"/>
        <family val="1"/>
      </rPr>
      <t>January 1, 1995</t>
    </r>
    <r>
      <rPr>
        <b/>
        <sz val="8"/>
        <rFont val="Times New Roman"/>
        <family val="1"/>
      </rPr>
      <t>.</t>
    </r>
  </si>
  <si>
    <t xml:space="preserve">  Detail may not add to totals due to rounding.</t>
  </si>
  <si>
    <t xml:space="preserve"> Refer to tables and charts of the various taxes for details pertaining to tax rates, tax structure, and other information affecting collections. </t>
  </si>
  <si>
    <t>of total</t>
  </si>
  <si>
    <r>
      <t>*</t>
    </r>
    <r>
      <rPr>
        <b/>
        <u val="single"/>
        <sz val="8"/>
        <rFont val="Times New Roman"/>
        <family val="1"/>
      </rPr>
      <t>Manufacturing Fuel and Certain Machinery and Equipment Tax</t>
    </r>
    <r>
      <rPr>
        <b/>
        <sz val="8"/>
        <rFont val="Times New Roman"/>
        <family val="1"/>
      </rPr>
      <t xml:space="preserve">.  Effective </t>
    </r>
    <r>
      <rPr>
        <b/>
        <u val="single"/>
        <sz val="8"/>
        <rFont val="Times New Roman"/>
        <family val="1"/>
      </rPr>
      <t>January 1, 2006</t>
    </r>
    <r>
      <rPr>
        <b/>
        <sz val="8"/>
        <rFont val="Times New Roman"/>
        <family val="1"/>
      </rPr>
      <t xml:space="preserve">, transactions of certain machinery and equipment and manufacturing </t>
    </r>
  </si>
  <si>
    <t xml:space="preserve">  fuel were exempted from State sales and use taxes imposed on the seller and, concurrently, made subject to a privilege tax imposed on the purchaser.</t>
  </si>
  <si>
    <t xml:space="preserve">             2006-2007</t>
  </si>
  <si>
    <t xml:space="preserve">             2007-2008</t>
  </si>
  <si>
    <t>Solid Waste Disposal Tax………………..</t>
  </si>
  <si>
    <t xml:space="preserve">             2008-2009</t>
  </si>
  <si>
    <t xml:space="preserve">  Amounts shown are collections credited to the General Fund after deduction of local shares of utility franchise, piped natural gas excise, beverage, </t>
  </si>
  <si>
    <t xml:space="preserve">  telecommunications, video programming, and intangibles taxes; certain reimbursements to local governments; and transfers to special funds.</t>
  </si>
  <si>
    <t xml:space="preserve">             2009-2010</t>
  </si>
  <si>
    <t>Estate Tax …………………………………..</t>
  </si>
  <si>
    <r>
      <t xml:space="preserve">  </t>
    </r>
    <r>
      <rPr>
        <b/>
        <u val="single"/>
        <sz val="8"/>
        <rFont val="Times New Roman"/>
        <family val="1"/>
      </rPr>
      <t>Estate Tax</t>
    </r>
    <r>
      <rPr>
        <b/>
        <sz val="8"/>
        <rFont val="Times New Roman"/>
        <family val="1"/>
      </rPr>
      <t xml:space="preserve">.  The inheritance tax was repealed effective </t>
    </r>
    <r>
      <rPr>
        <b/>
        <u val="single"/>
        <sz val="8"/>
        <rFont val="Times New Roman"/>
        <family val="1"/>
      </rPr>
      <t>January 1, 1999</t>
    </r>
    <r>
      <rPr>
        <b/>
        <sz val="8"/>
        <rFont val="Times New Roman"/>
        <family val="1"/>
      </rPr>
      <t xml:space="preserve">, and applied to the estates of decedents dying on or after that date; the estate tax was retained. </t>
    </r>
  </si>
  <si>
    <t xml:space="preserve">  Collection amounts shown for estates of decendents dying prior to the repeal date are a combination of inheritance taxes and supplementary estate taxes.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</si>
</sst>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0.0%"/>
    <numFmt numFmtId="167" formatCode="m/d"/>
    <numFmt numFmtId="168" formatCode="00000"/>
    <numFmt numFmtId="169" formatCode="&quot;$&quot;#,##0.00"/>
  </numFmts>
  <fonts count="41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3" fillId="33" borderId="0" xfId="0" applyNumberFormat="1" applyFont="1" applyFill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10" fontId="3" fillId="33" borderId="11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10" fontId="3" fillId="33" borderId="26" xfId="0" applyNumberFormat="1" applyFont="1" applyFill="1" applyBorder="1" applyAlignment="1">
      <alignment/>
    </xf>
    <xf numFmtId="10" fontId="3" fillId="33" borderId="12" xfId="0" applyNumberFormat="1" applyFont="1" applyFill="1" applyBorder="1" applyAlignment="1">
      <alignment/>
    </xf>
    <xf numFmtId="3" fontId="3" fillId="33" borderId="15" xfId="0" applyNumberFormat="1" applyFont="1" applyFill="1" applyBorder="1" applyAlignment="1" quotePrefix="1">
      <alignment horizontal="right"/>
    </xf>
    <xf numFmtId="10" fontId="3" fillId="33" borderId="27" xfId="0" applyNumberFormat="1" applyFont="1" applyFill="1" applyBorder="1" applyAlignment="1">
      <alignment/>
    </xf>
    <xf numFmtId="10" fontId="3" fillId="33" borderId="26" xfId="0" applyNumberFormat="1" applyFont="1" applyFill="1" applyBorder="1" applyAlignment="1" quotePrefix="1">
      <alignment horizontal="right"/>
    </xf>
    <xf numFmtId="3" fontId="3" fillId="33" borderId="25" xfId="0" applyNumberFormat="1" applyFont="1" applyFill="1" applyBorder="1" applyAlignment="1" quotePrefix="1">
      <alignment horizontal="right"/>
    </xf>
    <xf numFmtId="3" fontId="3" fillId="33" borderId="28" xfId="0" applyNumberFormat="1" applyFont="1" applyFill="1" applyBorder="1" applyAlignment="1">
      <alignment/>
    </xf>
    <xf numFmtId="10" fontId="3" fillId="33" borderId="0" xfId="0" applyNumberFormat="1" applyFont="1" applyFill="1" applyBorder="1" applyAlignment="1">
      <alignment horizontal="right"/>
    </xf>
    <xf numFmtId="10" fontId="3" fillId="33" borderId="26" xfId="0" applyNumberFormat="1" applyFont="1" applyFill="1" applyBorder="1" applyAlignment="1">
      <alignment horizontal="right"/>
    </xf>
    <xf numFmtId="10" fontId="3" fillId="33" borderId="29" xfId="0" applyNumberFormat="1" applyFont="1" applyFill="1" applyBorder="1" applyAlignment="1">
      <alignment/>
    </xf>
    <xf numFmtId="10" fontId="3" fillId="33" borderId="0" xfId="0" applyNumberFormat="1" applyFont="1" applyFill="1" applyAlignment="1">
      <alignment/>
    </xf>
    <xf numFmtId="41" fontId="3" fillId="33" borderId="15" xfId="0" applyNumberFormat="1" applyFont="1" applyFill="1" applyBorder="1" applyAlignment="1" quotePrefix="1">
      <alignment horizontal="center"/>
    </xf>
    <xf numFmtId="41" fontId="3" fillId="33" borderId="26" xfId="0" applyNumberFormat="1" applyFont="1" applyFill="1" applyBorder="1" applyAlignment="1" quotePrefix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0" fontId="3" fillId="33" borderId="18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0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4" style="1" customWidth="1"/>
    <col min="2" max="2" width="13.5" style="1" customWidth="1"/>
    <col min="3" max="3" width="8.33203125" style="1" customWidth="1"/>
    <col min="4" max="4" width="13.5" style="1" customWidth="1"/>
    <col min="5" max="5" width="8.33203125" style="1" customWidth="1"/>
    <col min="6" max="6" width="13.5" style="1" customWidth="1"/>
    <col min="7" max="7" width="8.33203125" style="1" customWidth="1"/>
    <col min="8" max="8" width="13.5" style="1" customWidth="1"/>
    <col min="9" max="9" width="8.33203125" style="1" customWidth="1"/>
    <col min="10" max="10" width="13.5" style="1" customWidth="1"/>
    <col min="11" max="11" width="8.33203125" style="1" customWidth="1"/>
    <col min="12" max="12" width="18.66015625" style="1" customWidth="1"/>
    <col min="13" max="13" width="8" style="1" customWidth="1"/>
    <col min="14" max="14" width="13.5" style="1" customWidth="1"/>
    <col min="15" max="15" width="8" style="1" customWidth="1"/>
    <col min="16" max="16384" width="9.33203125" style="1" customWidth="1"/>
  </cols>
  <sheetData>
    <row r="1" ht="10.5">
      <c r="A1" s="1" t="s">
        <v>0</v>
      </c>
    </row>
    <row r="2" spans="1:11" ht="10.5">
      <c r="A2" s="2"/>
      <c r="B2" s="3"/>
      <c r="C2" s="4"/>
      <c r="D2" s="4"/>
      <c r="E2" s="4"/>
      <c r="F2" s="4" t="s">
        <v>1</v>
      </c>
      <c r="G2" s="4"/>
      <c r="H2" s="4"/>
      <c r="I2" s="4"/>
      <c r="J2" s="4"/>
      <c r="K2" s="4"/>
    </row>
    <row r="3" spans="1:16" ht="10.5">
      <c r="A3" s="5"/>
      <c r="B3" s="6" t="s">
        <v>29</v>
      </c>
      <c r="C3" s="4"/>
      <c r="D3" s="6" t="s">
        <v>30</v>
      </c>
      <c r="E3" s="4"/>
      <c r="F3" s="6" t="s">
        <v>31</v>
      </c>
      <c r="G3" s="2"/>
      <c r="H3" s="6" t="s">
        <v>32</v>
      </c>
      <c r="I3" s="4"/>
      <c r="J3" s="6" t="s">
        <v>33</v>
      </c>
      <c r="K3" s="4"/>
      <c r="P3" s="9"/>
    </row>
    <row r="4" spans="1:16" ht="10.5">
      <c r="A4" s="8"/>
      <c r="B4" s="11" t="s">
        <v>3</v>
      </c>
      <c r="C4" s="11" t="s">
        <v>2</v>
      </c>
      <c r="D4" s="13" t="s">
        <v>3</v>
      </c>
      <c r="E4" s="11" t="s">
        <v>2</v>
      </c>
      <c r="F4" s="10" t="s">
        <v>3</v>
      </c>
      <c r="G4" s="44" t="s">
        <v>2</v>
      </c>
      <c r="H4" s="13" t="s">
        <v>3</v>
      </c>
      <c r="I4" s="8" t="s">
        <v>2</v>
      </c>
      <c r="J4" s="11" t="s">
        <v>3</v>
      </c>
      <c r="K4" s="11" t="s">
        <v>2</v>
      </c>
      <c r="P4" s="9"/>
    </row>
    <row r="5" spans="1:16" ht="10.5">
      <c r="A5" s="14" t="s">
        <v>4</v>
      </c>
      <c r="B5" s="16" t="s">
        <v>5</v>
      </c>
      <c r="C5" s="16" t="s">
        <v>49</v>
      </c>
      <c r="D5" s="15" t="s">
        <v>5</v>
      </c>
      <c r="E5" s="16" t="s">
        <v>49</v>
      </c>
      <c r="F5" s="15" t="s">
        <v>5</v>
      </c>
      <c r="G5" s="14" t="s">
        <v>49</v>
      </c>
      <c r="H5" s="15" t="s">
        <v>5</v>
      </c>
      <c r="I5" s="14" t="s">
        <v>49</v>
      </c>
      <c r="J5" s="16" t="s">
        <v>5</v>
      </c>
      <c r="K5" s="16" t="s">
        <v>49</v>
      </c>
      <c r="P5" s="9"/>
    </row>
    <row r="6" spans="1:16" ht="10.5">
      <c r="A6" s="1" t="s">
        <v>59</v>
      </c>
      <c r="B6" s="26">
        <v>112912289.83</v>
      </c>
      <c r="C6" s="33">
        <v>0.011190264392044501</v>
      </c>
      <c r="D6" s="26">
        <v>132068325.2</v>
      </c>
      <c r="E6" s="33">
        <v>0.012078837531385205</v>
      </c>
      <c r="F6" s="28">
        <v>138124662.64</v>
      </c>
      <c r="G6" s="23">
        <v>0.011778216832079403</v>
      </c>
      <c r="H6" s="26">
        <v>169935220.29</v>
      </c>
      <c r="I6" s="33">
        <v>0.0133</v>
      </c>
      <c r="J6" s="26">
        <v>163327318.56</v>
      </c>
      <c r="K6" s="33">
        <v>0.0124</v>
      </c>
      <c r="P6" s="9"/>
    </row>
    <row r="7" spans="1:16" ht="10.5">
      <c r="A7" s="1" t="s">
        <v>6</v>
      </c>
      <c r="B7" s="26">
        <v>42009250.6</v>
      </c>
      <c r="C7" s="30">
        <v>0.004163360975438772</v>
      </c>
      <c r="D7" s="26">
        <v>43353475.06</v>
      </c>
      <c r="E7" s="30">
        <v>0.00396506566489495</v>
      </c>
      <c r="F7" s="29">
        <v>36648112.85</v>
      </c>
      <c r="G7" s="23">
        <v>0.0031250713043103765</v>
      </c>
      <c r="H7" s="26">
        <v>27588259.53</v>
      </c>
      <c r="I7" s="30">
        <v>0.0022</v>
      </c>
      <c r="J7" s="26">
        <v>43828822.28</v>
      </c>
      <c r="K7" s="30">
        <v>0.0033</v>
      </c>
      <c r="P7" s="9"/>
    </row>
    <row r="8" spans="1:16" ht="10.5">
      <c r="A8" s="1" t="s">
        <v>7</v>
      </c>
      <c r="B8" s="26">
        <v>46697736.17</v>
      </c>
      <c r="C8" s="30">
        <v>0.004628017154191121</v>
      </c>
      <c r="D8" s="26">
        <v>46677349.46</v>
      </c>
      <c r="E8" s="30">
        <v>0.00426906390816434</v>
      </c>
      <c r="F8" s="29">
        <v>47177217.97</v>
      </c>
      <c r="G8" s="23">
        <v>0.004022913013247907</v>
      </c>
      <c r="H8" s="26">
        <v>44852542.07</v>
      </c>
      <c r="I8" s="30">
        <v>0.0035</v>
      </c>
      <c r="J8" s="26">
        <v>43663205.14</v>
      </c>
      <c r="K8" s="30">
        <v>0.0033</v>
      </c>
      <c r="P8" s="9"/>
    </row>
    <row r="9" spans="1:16" ht="10.5">
      <c r="A9" s="1" t="s">
        <v>8</v>
      </c>
      <c r="B9" s="26">
        <v>39805998.23</v>
      </c>
      <c r="C9" s="30">
        <v>0.003945005855904671</v>
      </c>
      <c r="D9" s="26">
        <v>31347645.05</v>
      </c>
      <c r="E9" s="30">
        <v>0.002867024405564898</v>
      </c>
      <c r="F9" s="29">
        <v>23078644.61</v>
      </c>
      <c r="G9" s="23">
        <v>0.001967970637622841</v>
      </c>
      <c r="H9" s="26">
        <v>12349253.05</v>
      </c>
      <c r="I9" s="30">
        <v>0.001</v>
      </c>
      <c r="J9" s="26">
        <v>1285948.96</v>
      </c>
      <c r="K9" s="30">
        <v>0.0001</v>
      </c>
      <c r="P9" s="9"/>
    </row>
    <row r="10" spans="1:16" ht="10.5">
      <c r="A10" s="1" t="s">
        <v>9</v>
      </c>
      <c r="B10" s="26">
        <v>355918035.75</v>
      </c>
      <c r="C10" s="30">
        <v>0.035273546643471224</v>
      </c>
      <c r="D10" s="26">
        <v>387811674.49</v>
      </c>
      <c r="E10" s="30">
        <v>0.035468869631271396</v>
      </c>
      <c r="F10" s="29">
        <v>407256555.11</v>
      </c>
      <c r="G10" s="23">
        <v>0.034727730158322694</v>
      </c>
      <c r="H10" s="26">
        <v>409558340.26</v>
      </c>
      <c r="I10" s="30">
        <v>0.0322</v>
      </c>
      <c r="J10" s="26">
        <v>306979197.3</v>
      </c>
      <c r="K10" s="30">
        <v>0.0234</v>
      </c>
      <c r="P10" s="9"/>
    </row>
    <row r="11" spans="1:16" ht="10.5">
      <c r="A11" s="1" t="s">
        <v>10</v>
      </c>
      <c r="B11" s="26"/>
      <c r="C11" s="30"/>
      <c r="D11" s="26"/>
      <c r="E11" s="30"/>
      <c r="F11" s="29"/>
      <c r="G11" s="23"/>
      <c r="H11" s="26"/>
      <c r="I11" s="30"/>
      <c r="J11" s="26"/>
      <c r="K11" s="30"/>
      <c r="P11" s="9"/>
    </row>
    <row r="12" spans="1:11" ht="10.5">
      <c r="A12" s="1" t="s">
        <v>11</v>
      </c>
      <c r="B12" s="26">
        <v>4800034947.97</v>
      </c>
      <c r="C12" s="30">
        <v>0.4757113706551236</v>
      </c>
      <c r="D12" s="26">
        <v>5329990261.46</v>
      </c>
      <c r="E12" s="30">
        <v>0.4874756026060418</v>
      </c>
      <c r="F12" s="29">
        <v>6028870216.74</v>
      </c>
      <c r="G12" s="23">
        <v>0.5140960296880785</v>
      </c>
      <c r="H12" s="26">
        <v>6606500278.15</v>
      </c>
      <c r="I12" s="30">
        <v>0.5188</v>
      </c>
      <c r="J12" s="26">
        <v>7080106177.14</v>
      </c>
      <c r="K12" s="30">
        <v>0.539</v>
      </c>
    </row>
    <row r="13" spans="1:11" ht="10.5">
      <c r="A13" s="1" t="s">
        <v>12</v>
      </c>
      <c r="B13" s="26">
        <v>673837774.07</v>
      </c>
      <c r="C13" s="30">
        <v>0.06678124109025563</v>
      </c>
      <c r="D13" s="26">
        <v>717750574.35</v>
      </c>
      <c r="E13" s="30">
        <v>0.06564475291485007</v>
      </c>
      <c r="F13" s="29">
        <v>696338557.04</v>
      </c>
      <c r="G13" s="23">
        <v>0.05937843652679644</v>
      </c>
      <c r="H13" s="26">
        <v>848509669.31</v>
      </c>
      <c r="I13" s="30">
        <v>0.0666</v>
      </c>
      <c r="J13" s="26">
        <v>903241973.96</v>
      </c>
      <c r="K13" s="30">
        <v>0.0688</v>
      </c>
    </row>
    <row r="14" spans="1:11" ht="10.5">
      <c r="A14" s="1" t="s">
        <v>13</v>
      </c>
      <c r="B14" s="26">
        <v>5473872722.04</v>
      </c>
      <c r="C14" s="30">
        <v>0.5424926117453792</v>
      </c>
      <c r="D14" s="26">
        <v>6047740835.81</v>
      </c>
      <c r="E14" s="30">
        <v>0.5531203555208919</v>
      </c>
      <c r="F14" s="29">
        <v>6725208773.78</v>
      </c>
      <c r="G14" s="23">
        <v>0.573474466214875</v>
      </c>
      <c r="H14" s="26">
        <v>7455009947.459999</v>
      </c>
      <c r="I14" s="30">
        <v>0.5855</v>
      </c>
      <c r="J14" s="26">
        <v>7983348151.1</v>
      </c>
      <c r="K14" s="30">
        <v>0.6078</v>
      </c>
    </row>
    <row r="15" spans="2:11" ht="3.75" customHeight="1">
      <c r="B15" s="26"/>
      <c r="C15" s="30"/>
      <c r="D15" s="26"/>
      <c r="E15" s="30"/>
      <c r="F15" s="29"/>
      <c r="G15" s="23"/>
      <c r="H15" s="26"/>
      <c r="I15" s="30"/>
      <c r="J15" s="26"/>
      <c r="K15" s="30"/>
    </row>
    <row r="16" spans="1:11" ht="10.5">
      <c r="A16" s="1" t="s">
        <v>14</v>
      </c>
      <c r="B16" s="26">
        <v>2958132812.75</v>
      </c>
      <c r="C16" s="30">
        <v>0.2931681602710684</v>
      </c>
      <c r="D16" s="26">
        <v>3127673443.22</v>
      </c>
      <c r="E16" s="30">
        <v>0.2860538991061767</v>
      </c>
      <c r="F16" s="29">
        <v>3255372048.29</v>
      </c>
      <c r="G16" s="23">
        <v>0.2775932778477343</v>
      </c>
      <c r="H16" s="26">
        <v>3376206663.61</v>
      </c>
      <c r="I16" s="30">
        <v>0.2651</v>
      </c>
      <c r="J16" s="26">
        <v>3354897707.9</v>
      </c>
      <c r="K16" s="30">
        <v>0.2554</v>
      </c>
    </row>
    <row r="17" spans="1:11" ht="10.5">
      <c r="A17" s="1" t="s">
        <v>15</v>
      </c>
      <c r="B17" s="26">
        <v>145517853</v>
      </c>
      <c r="C17" s="30">
        <v>0.014421665270311577</v>
      </c>
      <c r="D17" s="26">
        <v>150208566.53</v>
      </c>
      <c r="E17" s="30">
        <v>0.013737925942428288</v>
      </c>
      <c r="F17" s="29">
        <v>153723509.75</v>
      </c>
      <c r="G17" s="23">
        <v>0.013108367437195373</v>
      </c>
      <c r="H17" s="26">
        <v>158026529.31</v>
      </c>
      <c r="I17" s="30">
        <v>0.0124</v>
      </c>
      <c r="J17" s="26">
        <v>166372352.85</v>
      </c>
      <c r="K17" s="30">
        <v>0.0127</v>
      </c>
    </row>
    <row r="18" spans="1:11" ht="10.5">
      <c r="A18" s="1" t="s">
        <v>16</v>
      </c>
      <c r="B18" s="26">
        <v>11036782.81</v>
      </c>
      <c r="C18" s="30">
        <v>0.0010938093441149714</v>
      </c>
      <c r="D18" s="26">
        <v>12560940.63</v>
      </c>
      <c r="E18" s="30">
        <v>0.0011488111239495399</v>
      </c>
      <c r="F18" s="29">
        <v>20640224.16</v>
      </c>
      <c r="G18" s="23">
        <v>0.0017600407557397527</v>
      </c>
      <c r="H18" s="26">
        <v>19334908.61</v>
      </c>
      <c r="I18" s="30">
        <v>0.0015</v>
      </c>
      <c r="J18" s="26">
        <v>25085473.37</v>
      </c>
      <c r="K18" s="30">
        <v>0.0019</v>
      </c>
    </row>
    <row r="19" spans="1:11" ht="10.5">
      <c r="A19" s="1" t="s">
        <v>17</v>
      </c>
      <c r="B19" s="26">
        <v>11448289.26</v>
      </c>
      <c r="C19" s="30">
        <v>0.0011345920258005939</v>
      </c>
      <c r="D19" s="41">
        <v>0</v>
      </c>
      <c r="E19" s="42">
        <v>0</v>
      </c>
      <c r="F19" s="29">
        <v>319935.66</v>
      </c>
      <c r="G19" s="23">
        <v>2.7281670802091545E-05</v>
      </c>
      <c r="H19" s="32">
        <v>30795</v>
      </c>
      <c r="I19" s="34">
        <v>0</v>
      </c>
      <c r="J19" s="26">
        <v>18702.63</v>
      </c>
      <c r="K19" s="30">
        <v>2.6762366405467147E-06</v>
      </c>
    </row>
    <row r="20" spans="1:11" ht="10.5">
      <c r="A20" s="1" t="s">
        <v>18</v>
      </c>
      <c r="B20" s="26">
        <v>422026.14</v>
      </c>
      <c r="C20" s="30">
        <v>4.182524412589878E-05</v>
      </c>
      <c r="D20" s="26">
        <v>495433.22</v>
      </c>
      <c r="E20" s="30">
        <v>4.5311829032197215E-05</v>
      </c>
      <c r="F20" s="29">
        <v>477655.27</v>
      </c>
      <c r="G20" s="23">
        <v>4.073079516370309E-05</v>
      </c>
      <c r="H20" s="26">
        <v>469302.33</v>
      </c>
      <c r="I20" s="30">
        <v>0</v>
      </c>
      <c r="J20" s="26">
        <v>444094.47</v>
      </c>
      <c r="K20" s="30">
        <v>0</v>
      </c>
    </row>
    <row r="21" spans="1:16" ht="10.5">
      <c r="A21" s="1" t="s">
        <v>19</v>
      </c>
      <c r="B21" s="26">
        <v>242652552.99</v>
      </c>
      <c r="C21" s="30">
        <v>0.024048278778606793</v>
      </c>
      <c r="D21" s="26">
        <v>258503720.08</v>
      </c>
      <c r="E21" s="30">
        <v>0.023642492864027018</v>
      </c>
      <c r="F21" s="29">
        <v>283763234.3</v>
      </c>
      <c r="G21" s="23">
        <v>0.02419716246669525</v>
      </c>
      <c r="H21" s="26">
        <v>291230878.65</v>
      </c>
      <c r="I21" s="30">
        <v>0.0229</v>
      </c>
      <c r="J21" s="26">
        <v>273367118.44</v>
      </c>
      <c r="K21" s="30">
        <v>0.0208</v>
      </c>
      <c r="P21" s="17"/>
    </row>
    <row r="22" spans="1:11" ht="10.5">
      <c r="A22" s="1" t="s">
        <v>20</v>
      </c>
      <c r="B22" s="41">
        <v>0</v>
      </c>
      <c r="C22" s="42">
        <v>0</v>
      </c>
      <c r="D22" s="41">
        <v>0</v>
      </c>
      <c r="E22" s="42">
        <v>0</v>
      </c>
      <c r="F22" s="41">
        <v>0</v>
      </c>
      <c r="G22" s="42">
        <v>0</v>
      </c>
      <c r="H22" s="41">
        <v>0</v>
      </c>
      <c r="I22" s="42">
        <v>0</v>
      </c>
      <c r="J22" s="32">
        <v>27715136.34</v>
      </c>
      <c r="K22" s="38">
        <v>0.0021</v>
      </c>
    </row>
    <row r="23" spans="1:11" ht="10.5">
      <c r="A23" s="1" t="s">
        <v>21</v>
      </c>
      <c r="B23" s="32">
        <v>17762813.38</v>
      </c>
      <c r="C23" s="34">
        <v>0.0017603980786149434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2">
        <v>0</v>
      </c>
      <c r="J23" s="41">
        <v>0</v>
      </c>
      <c r="K23" s="42">
        <v>0</v>
      </c>
    </row>
    <row r="24" spans="1:11" ht="10.5" customHeight="1">
      <c r="A24" s="1" t="s">
        <v>22</v>
      </c>
      <c r="B24" s="41">
        <v>0</v>
      </c>
      <c r="C24" s="42">
        <v>0</v>
      </c>
      <c r="D24" s="41">
        <v>0</v>
      </c>
      <c r="E24" s="42">
        <v>0</v>
      </c>
      <c r="F24" s="41">
        <v>0</v>
      </c>
      <c r="G24" s="42">
        <v>0</v>
      </c>
      <c r="H24" s="41">
        <v>0</v>
      </c>
      <c r="I24" s="42">
        <v>0</v>
      </c>
      <c r="J24" s="41">
        <v>0</v>
      </c>
      <c r="K24" s="42">
        <v>0</v>
      </c>
    </row>
    <row r="25" spans="1:11" ht="10.5">
      <c r="A25" s="1" t="s">
        <v>23</v>
      </c>
      <c r="B25" s="41">
        <v>0</v>
      </c>
      <c r="C25" s="42">
        <v>0</v>
      </c>
      <c r="D25" s="41">
        <v>0</v>
      </c>
      <c r="E25" s="42">
        <v>0</v>
      </c>
      <c r="F25" s="41">
        <v>0</v>
      </c>
      <c r="G25" s="42">
        <v>0</v>
      </c>
      <c r="H25" s="41">
        <v>0</v>
      </c>
      <c r="I25" s="42">
        <v>0</v>
      </c>
      <c r="J25" s="41">
        <v>0</v>
      </c>
      <c r="K25" s="42">
        <v>0</v>
      </c>
    </row>
    <row r="26" spans="1:11" ht="10.5">
      <c r="A26" s="1" t="s">
        <v>40</v>
      </c>
      <c r="B26" s="41">
        <v>0</v>
      </c>
      <c r="C26" s="42">
        <v>0</v>
      </c>
      <c r="D26" s="41">
        <v>0</v>
      </c>
      <c r="E26" s="42">
        <v>0</v>
      </c>
      <c r="F26" s="41">
        <v>0</v>
      </c>
      <c r="G26" s="42">
        <v>0</v>
      </c>
      <c r="H26" s="41">
        <v>0</v>
      </c>
      <c r="I26" s="42">
        <v>0</v>
      </c>
      <c r="J26" s="41">
        <v>0</v>
      </c>
      <c r="K26" s="42">
        <v>0</v>
      </c>
    </row>
    <row r="27" spans="1:11" ht="10.5">
      <c r="A27" s="1" t="s">
        <v>54</v>
      </c>
      <c r="B27" s="41">
        <v>0</v>
      </c>
      <c r="C27" s="42">
        <v>0</v>
      </c>
      <c r="D27" s="41">
        <v>0</v>
      </c>
      <c r="E27" s="42">
        <v>0</v>
      </c>
      <c r="F27" s="41">
        <v>0</v>
      </c>
      <c r="G27" s="42">
        <v>0</v>
      </c>
      <c r="H27" s="41">
        <v>0</v>
      </c>
      <c r="I27" s="42">
        <v>0</v>
      </c>
      <c r="J27" s="41">
        <v>0</v>
      </c>
      <c r="K27" s="42">
        <v>0</v>
      </c>
    </row>
    <row r="28" spans="1:11" ht="10.5">
      <c r="A28" s="1" t="s">
        <v>24</v>
      </c>
      <c r="B28" s="26">
        <v>566065.74</v>
      </c>
      <c r="C28" s="30">
        <v>5.6100405929375706E-05</v>
      </c>
      <c r="D28" s="26">
        <v>706068.38</v>
      </c>
      <c r="E28" s="30">
        <v>6.457631105076171E-05</v>
      </c>
      <c r="F28" s="29">
        <v>655945.27</v>
      </c>
      <c r="G28" s="45">
        <v>5.593400535698039E-05</v>
      </c>
      <c r="H28" s="26">
        <v>671263.9</v>
      </c>
      <c r="I28" s="30">
        <v>0.00010906827050753421</v>
      </c>
      <c r="J28" s="26">
        <v>645279.37</v>
      </c>
      <c r="K28" s="39">
        <v>0</v>
      </c>
    </row>
    <row r="29" spans="1:11" ht="10.5">
      <c r="A29" s="18" t="s">
        <v>25</v>
      </c>
      <c r="B29" s="27">
        <v>9458755228.689997</v>
      </c>
      <c r="C29" s="20">
        <v>0.9374176361850017</v>
      </c>
      <c r="D29" s="27">
        <v>10239147477.13</v>
      </c>
      <c r="E29" s="20">
        <v>0.9364622338388371</v>
      </c>
      <c r="F29" s="19">
        <v>11092446519.66</v>
      </c>
      <c r="G29" s="31">
        <v>0.9458791631391457</v>
      </c>
      <c r="H29" s="27">
        <v>11965263904.07</v>
      </c>
      <c r="I29" s="20">
        <v>0.9397</v>
      </c>
      <c r="J29" s="19">
        <v>12390978508.710001</v>
      </c>
      <c r="K29" s="20">
        <v>0.9434</v>
      </c>
    </row>
    <row r="30" spans="1:12" ht="10.5">
      <c r="A30" s="5" t="s">
        <v>26</v>
      </c>
      <c r="B30" s="27">
        <v>631470156</v>
      </c>
      <c r="C30" s="20">
        <v>0.06258236381499825</v>
      </c>
      <c r="D30" s="27">
        <v>694713075</v>
      </c>
      <c r="E30" s="20">
        <v>0.06353776616116295</v>
      </c>
      <c r="F30" s="19">
        <v>634682010</v>
      </c>
      <c r="G30" s="31">
        <v>0.054120836860854386</v>
      </c>
      <c r="H30" s="27">
        <v>768456721.53</v>
      </c>
      <c r="I30" s="20">
        <v>0.0603</v>
      </c>
      <c r="J30" s="19">
        <v>743931336</v>
      </c>
      <c r="K30" s="20">
        <v>0.0566</v>
      </c>
      <c r="L30" s="17"/>
    </row>
    <row r="31" spans="1:11" ht="10.5">
      <c r="A31" s="21" t="s">
        <v>27</v>
      </c>
      <c r="B31" s="27">
        <v>10090225384.689997</v>
      </c>
      <c r="C31" s="20">
        <v>1</v>
      </c>
      <c r="D31" s="27">
        <v>10933860552.13</v>
      </c>
      <c r="E31" s="20">
        <v>1</v>
      </c>
      <c r="F31" s="19">
        <v>11727128529.66</v>
      </c>
      <c r="G31" s="31">
        <v>1</v>
      </c>
      <c r="H31" s="27">
        <v>12733720625.6</v>
      </c>
      <c r="I31" s="20">
        <v>1</v>
      </c>
      <c r="J31" s="19">
        <v>13134909844.710001</v>
      </c>
      <c r="K31" s="20">
        <v>1</v>
      </c>
    </row>
    <row r="32" spans="1:11" ht="10.5">
      <c r="A32" s="18"/>
      <c r="B32" s="3"/>
      <c r="C32" s="4"/>
      <c r="D32" s="4"/>
      <c r="E32" s="4"/>
      <c r="F32" s="4" t="s">
        <v>1</v>
      </c>
      <c r="G32" s="4"/>
      <c r="H32" s="4"/>
      <c r="I32" s="4"/>
      <c r="J32" s="4"/>
      <c r="K32" s="4"/>
    </row>
    <row r="33" spans="1:11" ht="10.5">
      <c r="A33" s="7"/>
      <c r="B33" s="6" t="s">
        <v>34</v>
      </c>
      <c r="C33" s="4"/>
      <c r="D33" s="6" t="s">
        <v>37</v>
      </c>
      <c r="E33" s="4"/>
      <c r="F33" s="6" t="s">
        <v>36</v>
      </c>
      <c r="G33" s="2"/>
      <c r="H33" s="6" t="s">
        <v>35</v>
      </c>
      <c r="I33" s="2"/>
      <c r="J33" s="43" t="s">
        <v>38</v>
      </c>
      <c r="K33" s="2"/>
    </row>
    <row r="34" spans="1:11" ht="10.5">
      <c r="A34" s="8"/>
      <c r="B34" s="11" t="s">
        <v>3</v>
      </c>
      <c r="C34" s="11" t="s">
        <v>2</v>
      </c>
      <c r="D34" s="13" t="s">
        <v>3</v>
      </c>
      <c r="E34" s="11" t="s">
        <v>2</v>
      </c>
      <c r="F34" s="10" t="s">
        <v>3</v>
      </c>
      <c r="G34" s="44" t="s">
        <v>2</v>
      </c>
      <c r="H34" s="13" t="s">
        <v>3</v>
      </c>
      <c r="I34" s="12" t="s">
        <v>2</v>
      </c>
      <c r="J34" s="12" t="s">
        <v>3</v>
      </c>
      <c r="K34" s="12" t="s">
        <v>2</v>
      </c>
    </row>
    <row r="35" spans="1:11" ht="10.5">
      <c r="A35" s="14" t="s">
        <v>4</v>
      </c>
      <c r="B35" s="16" t="s">
        <v>5</v>
      </c>
      <c r="C35" s="16" t="s">
        <v>49</v>
      </c>
      <c r="D35" s="15" t="s">
        <v>5</v>
      </c>
      <c r="E35" s="16" t="s">
        <v>49</v>
      </c>
      <c r="F35" s="15" t="s">
        <v>5</v>
      </c>
      <c r="G35" s="14" t="s">
        <v>49</v>
      </c>
      <c r="H35" s="15" t="s">
        <v>5</v>
      </c>
      <c r="I35" s="14" t="s">
        <v>49</v>
      </c>
      <c r="J35" s="16" t="s">
        <v>5</v>
      </c>
      <c r="K35" s="16" t="s">
        <v>49</v>
      </c>
    </row>
    <row r="36" spans="1:11" ht="10.5">
      <c r="A36" s="1" t="s">
        <v>59</v>
      </c>
      <c r="B36" s="28">
        <v>123165442.51</v>
      </c>
      <c r="C36" s="23">
        <v>0.0092</v>
      </c>
      <c r="D36" s="26">
        <v>104750884.98</v>
      </c>
      <c r="E36" s="33">
        <v>0.0078</v>
      </c>
      <c r="F36" s="28">
        <v>112504406.65</v>
      </c>
      <c r="G36" s="23">
        <v>0.0079</v>
      </c>
      <c r="H36" s="26">
        <v>128479442.91</v>
      </c>
      <c r="I36" s="33">
        <v>0.0085</v>
      </c>
      <c r="J36" s="26">
        <v>135211343.78</v>
      </c>
      <c r="K36" s="33">
        <v>0.00828171968684348</v>
      </c>
    </row>
    <row r="37" spans="1:11" ht="10.5">
      <c r="A37" s="1" t="s">
        <v>6</v>
      </c>
      <c r="B37" s="29">
        <v>2953653.71</v>
      </c>
      <c r="C37" s="23">
        <v>0.0002</v>
      </c>
      <c r="D37" s="26">
        <v>26579102.14</v>
      </c>
      <c r="E37" s="30">
        <v>0.002</v>
      </c>
      <c r="F37" s="29">
        <v>44721243.81</v>
      </c>
      <c r="G37" s="23">
        <v>0.0031</v>
      </c>
      <c r="H37" s="26">
        <v>41615693.82</v>
      </c>
      <c r="I37" s="30">
        <v>0.0028</v>
      </c>
      <c r="J37" s="26">
        <v>44992018.78</v>
      </c>
      <c r="K37" s="30">
        <v>0.0027557694292827005</v>
      </c>
    </row>
    <row r="38" spans="1:11" ht="10.5">
      <c r="A38" s="1" t="s">
        <v>7</v>
      </c>
      <c r="B38" s="29">
        <v>42025877.26</v>
      </c>
      <c r="C38" s="23">
        <v>0.0031</v>
      </c>
      <c r="D38" s="26">
        <v>41531346.79</v>
      </c>
      <c r="E38" s="30">
        <v>0.0031</v>
      </c>
      <c r="F38" s="29">
        <v>41998712.82</v>
      </c>
      <c r="G38" s="23">
        <v>0.0029</v>
      </c>
      <c r="H38" s="26">
        <v>43732769.45</v>
      </c>
      <c r="I38" s="30">
        <v>0.0029</v>
      </c>
      <c r="J38" s="26">
        <v>42981044.3</v>
      </c>
      <c r="K38" s="30">
        <v>0.002632596872342109</v>
      </c>
    </row>
    <row r="39" spans="1:11" ht="10.5">
      <c r="A39" s="1" t="s">
        <v>8</v>
      </c>
      <c r="B39" s="29">
        <v>51201.6</v>
      </c>
      <c r="C39" s="23">
        <v>0</v>
      </c>
      <c r="D39" s="26">
        <v>1854.53</v>
      </c>
      <c r="E39" s="38">
        <v>2.3724164173618187E-07</v>
      </c>
      <c r="F39" s="41">
        <v>0</v>
      </c>
      <c r="G39" s="42">
        <v>0</v>
      </c>
      <c r="H39" s="41">
        <v>0</v>
      </c>
      <c r="I39" s="42">
        <v>0</v>
      </c>
      <c r="J39" s="41">
        <v>0</v>
      </c>
      <c r="K39" s="42">
        <v>0</v>
      </c>
    </row>
    <row r="40" spans="1:11" ht="10.5">
      <c r="A40" s="1" t="s">
        <v>9</v>
      </c>
      <c r="B40" s="29">
        <v>580431850.2</v>
      </c>
      <c r="C40" s="23">
        <v>0.0431</v>
      </c>
      <c r="D40" s="26">
        <v>446270680.23</v>
      </c>
      <c r="E40" s="30">
        <v>0.033</v>
      </c>
      <c r="F40" s="29">
        <v>429128004.74</v>
      </c>
      <c r="G40" s="23">
        <v>0.0301</v>
      </c>
      <c r="H40" s="26">
        <v>445294485.92</v>
      </c>
      <c r="I40" s="30">
        <v>0.0295</v>
      </c>
      <c r="J40" s="26">
        <v>498681390.81</v>
      </c>
      <c r="K40" s="30">
        <v>0.030544326949766998</v>
      </c>
    </row>
    <row r="41" spans="1:11" ht="10.5">
      <c r="A41" s="1" t="s">
        <v>10</v>
      </c>
      <c r="B41" s="29"/>
      <c r="C41" s="23"/>
      <c r="D41" s="26"/>
      <c r="E41" s="30"/>
      <c r="F41" s="29"/>
      <c r="G41" s="23"/>
      <c r="H41" s="26"/>
      <c r="I41" s="30"/>
      <c r="J41" s="26"/>
      <c r="K41" s="30"/>
    </row>
    <row r="42" spans="1:11" ht="10.5">
      <c r="A42" s="1" t="s">
        <v>11</v>
      </c>
      <c r="B42" s="29">
        <v>7391342523.64</v>
      </c>
      <c r="C42" s="23">
        <v>0.5495</v>
      </c>
      <c r="D42" s="26">
        <v>7134629831.97</v>
      </c>
      <c r="E42" s="30">
        <v>0.5281</v>
      </c>
      <c r="F42" s="29">
        <v>7088526872.61</v>
      </c>
      <c r="G42" s="23">
        <v>0.4976</v>
      </c>
      <c r="H42" s="26">
        <v>7509898085.74</v>
      </c>
      <c r="I42" s="30">
        <v>0.4982</v>
      </c>
      <c r="J42" s="26">
        <v>8409288618.22</v>
      </c>
      <c r="K42" s="30">
        <v>0.5150704752640939</v>
      </c>
    </row>
    <row r="43" spans="1:11" ht="10.5">
      <c r="A43" s="1" t="s">
        <v>12</v>
      </c>
      <c r="B43" s="29">
        <v>460315086.19</v>
      </c>
      <c r="C43" s="23">
        <v>0.0342</v>
      </c>
      <c r="D43" s="26">
        <v>409322539.87</v>
      </c>
      <c r="E43" s="30">
        <v>0.0303</v>
      </c>
      <c r="F43" s="29">
        <v>840499824.01</v>
      </c>
      <c r="G43" s="23">
        <v>0.059</v>
      </c>
      <c r="H43" s="26">
        <v>776964846.64</v>
      </c>
      <c r="I43" s="30">
        <v>0.0515</v>
      </c>
      <c r="J43" s="26">
        <v>1193529164.06</v>
      </c>
      <c r="K43" s="30">
        <v>0.0731038809206748</v>
      </c>
    </row>
    <row r="44" spans="1:11" ht="10.5">
      <c r="A44" s="1" t="s">
        <v>13</v>
      </c>
      <c r="B44" s="29">
        <v>7851657609.83</v>
      </c>
      <c r="C44" s="23">
        <v>0.5837</v>
      </c>
      <c r="D44" s="26">
        <v>7543952371.84</v>
      </c>
      <c r="E44" s="30">
        <v>0.5584</v>
      </c>
      <c r="F44" s="29">
        <v>7929026696.62</v>
      </c>
      <c r="G44" s="23">
        <v>0.5566</v>
      </c>
      <c r="H44" s="26">
        <v>8286862932.38</v>
      </c>
      <c r="I44" s="30">
        <v>0.5498</v>
      </c>
      <c r="J44" s="26">
        <v>9602817782.28</v>
      </c>
      <c r="K44" s="30">
        <v>0.5881743561847687</v>
      </c>
    </row>
    <row r="45" spans="2:11" ht="3.75" customHeight="1">
      <c r="B45" s="29"/>
      <c r="C45" s="23"/>
      <c r="D45" s="26"/>
      <c r="E45" s="30"/>
      <c r="F45" s="29"/>
      <c r="G45" s="23"/>
      <c r="H45" s="26"/>
      <c r="I45" s="30"/>
      <c r="J45" s="26"/>
      <c r="K45" s="30"/>
    </row>
    <row r="46" spans="1:11" ht="10.5">
      <c r="A46" s="1" t="s">
        <v>14</v>
      </c>
      <c r="B46" s="29">
        <v>3435558576.91</v>
      </c>
      <c r="C46" s="23">
        <v>0.2554</v>
      </c>
      <c r="D46" s="26">
        <v>3705769831.77</v>
      </c>
      <c r="E46" s="30">
        <v>0.2743</v>
      </c>
      <c r="F46" s="29">
        <v>3922821877.12</v>
      </c>
      <c r="G46" s="23">
        <v>0.2754</v>
      </c>
      <c r="H46" s="26">
        <v>4222201841.87</v>
      </c>
      <c r="I46" s="30">
        <v>0.2801</v>
      </c>
      <c r="J46" s="26">
        <v>4477159178.4</v>
      </c>
      <c r="K46" s="30">
        <v>0.27422682352167993</v>
      </c>
    </row>
    <row r="47" spans="1:11" ht="10.5">
      <c r="A47" s="1" t="s">
        <v>15</v>
      </c>
      <c r="B47" s="29">
        <v>172698909.62</v>
      </c>
      <c r="C47" s="23">
        <v>0.0128</v>
      </c>
      <c r="D47" s="26">
        <v>174644724.86</v>
      </c>
      <c r="E47" s="30">
        <v>0.0129</v>
      </c>
      <c r="F47" s="29">
        <v>170896551.5</v>
      </c>
      <c r="G47" s="23">
        <v>0.012</v>
      </c>
      <c r="H47" s="26">
        <v>182392509.47</v>
      </c>
      <c r="I47" s="30">
        <v>0.0121</v>
      </c>
      <c r="J47" s="26">
        <v>189308657.54</v>
      </c>
      <c r="K47" s="30">
        <v>0.011595190109121837</v>
      </c>
    </row>
    <row r="48" spans="1:11" ht="10.5">
      <c r="A48" s="1" t="s">
        <v>16</v>
      </c>
      <c r="B48" s="29">
        <v>20254465.3</v>
      </c>
      <c r="C48" s="23">
        <v>0.0015</v>
      </c>
      <c r="D48" s="26">
        <v>13390361.62</v>
      </c>
      <c r="E48" s="30">
        <v>0.001</v>
      </c>
      <c r="F48" s="29">
        <v>19304090.72</v>
      </c>
      <c r="G48" s="23">
        <v>0.0014</v>
      </c>
      <c r="H48" s="26">
        <v>16630437.52</v>
      </c>
      <c r="I48" s="30">
        <v>0.0011</v>
      </c>
      <c r="J48" s="26">
        <v>18896836.73</v>
      </c>
      <c r="K48" s="30">
        <v>0.0011574347269304832</v>
      </c>
    </row>
    <row r="49" spans="1:11" ht="10.5">
      <c r="A49" s="1" t="s">
        <v>17</v>
      </c>
      <c r="B49" s="29">
        <v>3906.4</v>
      </c>
      <c r="C49" s="23">
        <v>5.419672805995246E-07</v>
      </c>
      <c r="D49" s="41">
        <v>0</v>
      </c>
      <c r="E49" s="42">
        <v>0</v>
      </c>
      <c r="F49" s="41">
        <v>0</v>
      </c>
      <c r="G49" s="42">
        <v>0</v>
      </c>
      <c r="H49" s="41">
        <v>0</v>
      </c>
      <c r="I49" s="42">
        <v>0</v>
      </c>
      <c r="J49" s="41">
        <v>0</v>
      </c>
      <c r="K49" s="42">
        <v>0</v>
      </c>
    </row>
    <row r="50" spans="1:11" ht="10.5">
      <c r="A50" s="1" t="s">
        <v>18</v>
      </c>
      <c r="B50" s="29">
        <v>497560.17</v>
      </c>
      <c r="C50" s="23">
        <v>0</v>
      </c>
      <c r="D50" s="26">
        <v>518887.28</v>
      </c>
      <c r="E50" s="30">
        <v>0</v>
      </c>
      <c r="F50" s="29">
        <v>379550.55</v>
      </c>
      <c r="G50" s="23">
        <v>4.5768703823793314E-05</v>
      </c>
      <c r="H50" s="26">
        <v>527446.67</v>
      </c>
      <c r="I50" s="30">
        <v>0</v>
      </c>
      <c r="J50" s="26">
        <v>351890.36</v>
      </c>
      <c r="K50" s="30">
        <v>2.155334930155103E-05</v>
      </c>
    </row>
    <row r="51" spans="1:11" ht="10.5">
      <c r="A51" s="1" t="s">
        <v>19</v>
      </c>
      <c r="B51" s="29">
        <v>305791330.6</v>
      </c>
      <c r="C51" s="23">
        <v>0.0227</v>
      </c>
      <c r="D51" s="26">
        <v>340785358.35</v>
      </c>
      <c r="E51" s="30">
        <v>0.0252</v>
      </c>
      <c r="F51" s="29">
        <v>408873354.76</v>
      </c>
      <c r="G51" s="23">
        <v>0.0287</v>
      </c>
      <c r="H51" s="26">
        <v>423405049.66</v>
      </c>
      <c r="I51" s="30">
        <v>0.0281</v>
      </c>
      <c r="J51" s="26">
        <v>431664201.7</v>
      </c>
      <c r="K51" s="30">
        <v>0.02643951178490732</v>
      </c>
    </row>
    <row r="52" spans="1:11" ht="10.5">
      <c r="A52" s="1" t="s">
        <v>20</v>
      </c>
      <c r="B52" s="35">
        <v>37212997.24</v>
      </c>
      <c r="C52" s="37">
        <v>0.0028</v>
      </c>
      <c r="D52" s="32">
        <v>40949924.46</v>
      </c>
      <c r="E52" s="38">
        <v>0.003</v>
      </c>
      <c r="F52" s="35">
        <v>36853401.7</v>
      </c>
      <c r="G52" s="37">
        <v>0.0026</v>
      </c>
      <c r="H52" s="32">
        <v>38994880.81</v>
      </c>
      <c r="I52" s="38">
        <v>0.0026</v>
      </c>
      <c r="J52" s="32">
        <v>35081602.6</v>
      </c>
      <c r="K52" s="30">
        <v>0.0021487546146362205</v>
      </c>
    </row>
    <row r="53" spans="1:11" ht="10.5">
      <c r="A53" s="1" t="s">
        <v>21</v>
      </c>
      <c r="B53" s="41">
        <v>0</v>
      </c>
      <c r="C53" s="42">
        <v>0</v>
      </c>
      <c r="D53" s="41">
        <v>0</v>
      </c>
      <c r="E53" s="42">
        <v>0</v>
      </c>
      <c r="F53" s="41">
        <v>0</v>
      </c>
      <c r="G53" s="42">
        <v>0</v>
      </c>
      <c r="H53" s="41">
        <v>0</v>
      </c>
      <c r="I53" s="42">
        <v>0</v>
      </c>
      <c r="J53" s="41">
        <v>0</v>
      </c>
      <c r="K53" s="42">
        <v>0</v>
      </c>
    </row>
    <row r="54" spans="1:11" ht="10.5" customHeight="1">
      <c r="A54" s="1" t="s">
        <v>22</v>
      </c>
      <c r="B54" s="41">
        <v>0</v>
      </c>
      <c r="C54" s="42">
        <v>0</v>
      </c>
      <c r="D54" s="32">
        <v>1841219.92</v>
      </c>
      <c r="E54" s="34">
        <v>0.0001</v>
      </c>
      <c r="F54" s="41">
        <v>0</v>
      </c>
      <c r="G54" s="42">
        <v>0</v>
      </c>
      <c r="H54" s="41">
        <v>0</v>
      </c>
      <c r="I54" s="42">
        <v>0</v>
      </c>
      <c r="J54" s="41">
        <v>0</v>
      </c>
      <c r="K54" s="42">
        <v>0</v>
      </c>
    </row>
    <row r="55" spans="1:11" ht="10.5">
      <c r="A55" s="1" t="s">
        <v>23</v>
      </c>
      <c r="B55" s="41">
        <v>0</v>
      </c>
      <c r="C55" s="42">
        <v>0</v>
      </c>
      <c r="D55" s="32">
        <v>2922488.14</v>
      </c>
      <c r="E55" s="34">
        <v>0.0002</v>
      </c>
      <c r="F55" s="41">
        <v>0</v>
      </c>
      <c r="G55" s="42">
        <v>0</v>
      </c>
      <c r="H55" s="41">
        <v>0</v>
      </c>
      <c r="I55" s="42">
        <v>0</v>
      </c>
      <c r="J55" s="41">
        <v>0</v>
      </c>
      <c r="K55" s="42">
        <v>0</v>
      </c>
    </row>
    <row r="56" spans="1:11" ht="10.5">
      <c r="A56" s="1" t="s">
        <v>40</v>
      </c>
      <c r="B56" s="41">
        <v>0</v>
      </c>
      <c r="C56" s="42">
        <v>0</v>
      </c>
      <c r="D56" s="41">
        <v>0</v>
      </c>
      <c r="E56" s="42">
        <v>0</v>
      </c>
      <c r="F56" s="41">
        <v>0</v>
      </c>
      <c r="G56" s="42">
        <v>0</v>
      </c>
      <c r="H56" s="41">
        <v>0</v>
      </c>
      <c r="I56" s="42">
        <v>0</v>
      </c>
      <c r="J56" s="41">
        <v>0</v>
      </c>
      <c r="K56" s="42">
        <v>0</v>
      </c>
    </row>
    <row r="57" spans="1:11" ht="10.5">
      <c r="A57" s="1" t="s">
        <v>54</v>
      </c>
      <c r="B57" s="41">
        <v>0</v>
      </c>
      <c r="C57" s="42">
        <v>0</v>
      </c>
      <c r="D57" s="41">
        <v>0</v>
      </c>
      <c r="E57" s="42">
        <v>0</v>
      </c>
      <c r="F57" s="41">
        <v>0</v>
      </c>
      <c r="G57" s="42">
        <v>0</v>
      </c>
      <c r="H57" s="41">
        <v>0</v>
      </c>
      <c r="I57" s="42">
        <v>0</v>
      </c>
      <c r="J57" s="41">
        <v>0</v>
      </c>
      <c r="K57" s="42">
        <v>0</v>
      </c>
    </row>
    <row r="58" spans="1:11" ht="10.5">
      <c r="A58" s="1" t="s">
        <v>24</v>
      </c>
      <c r="B58" s="36">
        <v>756029.09</v>
      </c>
      <c r="C58" s="23">
        <v>0.00010489018788691205</v>
      </c>
      <c r="D58" s="26">
        <v>751977.44</v>
      </c>
      <c r="E58" s="39">
        <v>9.619707549307436E-05</v>
      </c>
      <c r="F58" s="36">
        <v>722892.52</v>
      </c>
      <c r="G58" s="23">
        <v>8.717113871740031E-05</v>
      </c>
      <c r="H58" s="26">
        <v>589383.03</v>
      </c>
      <c r="I58" s="39">
        <v>0</v>
      </c>
      <c r="J58" s="26">
        <v>411955.48</v>
      </c>
      <c r="K58" s="30">
        <v>2.5232348954168907E-05</v>
      </c>
    </row>
    <row r="59" spans="1:12" ht="10.5">
      <c r="A59" s="18" t="s">
        <v>25</v>
      </c>
      <c r="B59" s="19">
        <v>12573059410.44</v>
      </c>
      <c r="C59" s="20">
        <v>0.9347</v>
      </c>
      <c r="D59" s="19">
        <v>12444661014.350002</v>
      </c>
      <c r="E59" s="20">
        <v>0.9211</v>
      </c>
      <c r="F59" s="19">
        <v>13117230783.509998</v>
      </c>
      <c r="G59" s="20">
        <v>0.9208</v>
      </c>
      <c r="H59" s="19">
        <v>13830726873.509998</v>
      </c>
      <c r="I59" s="20">
        <v>0.9176</v>
      </c>
      <c r="J59" s="19">
        <v>15477557902.76</v>
      </c>
      <c r="K59" s="33">
        <v>0.9480032695785355</v>
      </c>
      <c r="L59" s="17"/>
    </row>
    <row r="60" spans="1:11" ht="10.5">
      <c r="A60" s="5" t="s">
        <v>26</v>
      </c>
      <c r="B60" s="19">
        <v>878801563</v>
      </c>
      <c r="C60" s="20">
        <v>0.0653</v>
      </c>
      <c r="D60" s="19">
        <v>1065344378</v>
      </c>
      <c r="E60" s="20">
        <v>0.0789</v>
      </c>
      <c r="F60" s="19">
        <v>1128835549</v>
      </c>
      <c r="G60" s="20">
        <v>0.0792</v>
      </c>
      <c r="H60" s="19">
        <v>1242615142.26</v>
      </c>
      <c r="I60" s="20">
        <v>0.0824</v>
      </c>
      <c r="J60" s="19">
        <v>848923660.58</v>
      </c>
      <c r="K60" s="33">
        <v>0.051996730421464486</v>
      </c>
    </row>
    <row r="61" spans="1:11" ht="10.5">
      <c r="A61" s="21" t="s">
        <v>27</v>
      </c>
      <c r="B61" s="19">
        <v>13451860973.44</v>
      </c>
      <c r="C61" s="20">
        <v>1</v>
      </c>
      <c r="D61" s="19">
        <v>13510005392.350002</v>
      </c>
      <c r="E61" s="20">
        <v>1</v>
      </c>
      <c r="F61" s="19">
        <v>14246066333</v>
      </c>
      <c r="G61" s="20">
        <v>1</v>
      </c>
      <c r="H61" s="19">
        <v>15073342015.769999</v>
      </c>
      <c r="I61" s="20">
        <v>1</v>
      </c>
      <c r="J61" s="19">
        <v>16326481563.34</v>
      </c>
      <c r="K61" s="20">
        <v>1</v>
      </c>
    </row>
    <row r="62" spans="4:11" ht="10.5">
      <c r="D62" s="1" t="s">
        <v>28</v>
      </c>
      <c r="K62" s="7"/>
    </row>
    <row r="63" spans="1:11" ht="10.5">
      <c r="A63" s="18"/>
      <c r="B63" s="3"/>
      <c r="C63" s="4"/>
      <c r="D63" s="4"/>
      <c r="E63" s="4"/>
      <c r="F63" s="4" t="s">
        <v>1</v>
      </c>
      <c r="G63" s="4"/>
      <c r="H63" s="4"/>
      <c r="I63" s="4"/>
      <c r="J63" s="4"/>
      <c r="K63" s="4"/>
    </row>
    <row r="64" spans="1:11" ht="10.5">
      <c r="A64" s="7"/>
      <c r="B64" s="6" t="s">
        <v>39</v>
      </c>
      <c r="C64" s="2"/>
      <c r="D64" s="6" t="s">
        <v>52</v>
      </c>
      <c r="E64" s="2"/>
      <c r="F64" s="6" t="s">
        <v>53</v>
      </c>
      <c r="G64" s="2"/>
      <c r="H64" s="6" t="s">
        <v>55</v>
      </c>
      <c r="I64" s="2"/>
      <c r="J64" s="6" t="s">
        <v>58</v>
      </c>
      <c r="K64" s="2"/>
    </row>
    <row r="65" spans="1:11" ht="10.5">
      <c r="A65" s="8"/>
      <c r="B65" s="11" t="s">
        <v>3</v>
      </c>
      <c r="C65" s="12" t="s">
        <v>2</v>
      </c>
      <c r="D65" s="11" t="s">
        <v>3</v>
      </c>
      <c r="E65" s="12" t="s">
        <v>2</v>
      </c>
      <c r="F65" s="11" t="s">
        <v>3</v>
      </c>
      <c r="G65" s="12" t="s">
        <v>2</v>
      </c>
      <c r="H65" s="11" t="s">
        <v>3</v>
      </c>
      <c r="I65" s="12" t="s">
        <v>2</v>
      </c>
      <c r="J65" s="11" t="s">
        <v>3</v>
      </c>
      <c r="K65" s="12" t="s">
        <v>2</v>
      </c>
    </row>
    <row r="66" spans="1:11" ht="10.5">
      <c r="A66" s="14" t="s">
        <v>4</v>
      </c>
      <c r="B66" s="16" t="s">
        <v>5</v>
      </c>
      <c r="C66" s="16" t="s">
        <v>49</v>
      </c>
      <c r="D66" s="16" t="s">
        <v>5</v>
      </c>
      <c r="E66" s="16" t="s">
        <v>49</v>
      </c>
      <c r="F66" s="16" t="s">
        <v>5</v>
      </c>
      <c r="G66" s="16" t="s">
        <v>49</v>
      </c>
      <c r="H66" s="16" t="s">
        <v>5</v>
      </c>
      <c r="I66" s="16" t="s">
        <v>49</v>
      </c>
      <c r="J66" s="16" t="s">
        <v>5</v>
      </c>
      <c r="K66" s="16" t="s">
        <v>49</v>
      </c>
    </row>
    <row r="67" spans="1:12" ht="10.5">
      <c r="A67" s="1" t="s">
        <v>59</v>
      </c>
      <c r="B67" s="26">
        <v>133379473.19</v>
      </c>
      <c r="C67" s="33">
        <v>0.007462060670957607</v>
      </c>
      <c r="D67" s="26">
        <v>161586810.38</v>
      </c>
      <c r="E67" s="33">
        <v>0.008303522656487622</v>
      </c>
      <c r="F67" s="26">
        <v>158764849.78</v>
      </c>
      <c r="G67" s="33">
        <v>0.008008685385374713</v>
      </c>
      <c r="H67" s="26">
        <v>104256014.48</v>
      </c>
      <c r="I67" s="33">
        <v>0.005445407295872935</v>
      </c>
      <c r="J67" s="26">
        <v>71905766.09</v>
      </c>
      <c r="K67" s="33">
        <f>J67/J92</f>
        <v>0.003854027002071114</v>
      </c>
      <c r="L67" s="40"/>
    </row>
    <row r="68" spans="1:12" ht="10.5">
      <c r="A68" s="1" t="s">
        <v>6</v>
      </c>
      <c r="B68" s="26">
        <v>45569503.94</v>
      </c>
      <c r="C68" s="30">
        <v>0.002549435794077016</v>
      </c>
      <c r="D68" s="26">
        <v>46277584.54</v>
      </c>
      <c r="E68" s="30">
        <v>0.0023780837731231866</v>
      </c>
      <c r="F68" s="26">
        <v>56309006.98</v>
      </c>
      <c r="G68" s="30">
        <v>0.0028404342767973153</v>
      </c>
      <c r="H68" s="26">
        <v>37515608.25</v>
      </c>
      <c r="I68" s="30">
        <v>0.001959481837979242</v>
      </c>
      <c r="J68" s="26">
        <v>39196662.12</v>
      </c>
      <c r="K68" s="30">
        <f>J68/J92</f>
        <v>0.002100874553126369</v>
      </c>
      <c r="L68" s="40"/>
    </row>
    <row r="69" spans="1:12" ht="10.5">
      <c r="A69" s="1" t="s">
        <v>7</v>
      </c>
      <c r="B69" s="26">
        <v>171636758.39</v>
      </c>
      <c r="C69" s="30">
        <v>0.009602406381139433</v>
      </c>
      <c r="D69" s="26">
        <v>241174319.85</v>
      </c>
      <c r="E69" s="30">
        <v>0.012393316164407276</v>
      </c>
      <c r="F69" s="26">
        <v>237377533.41</v>
      </c>
      <c r="G69" s="30">
        <v>0.011974199486040445</v>
      </c>
      <c r="H69" s="26">
        <v>227056890.59</v>
      </c>
      <c r="I69" s="30">
        <v>0.011859433287987404</v>
      </c>
      <c r="J69" s="26">
        <v>251730956.51</v>
      </c>
      <c r="K69" s="30">
        <f>J69/J92</f>
        <v>0.013492351954534737</v>
      </c>
      <c r="L69" s="40"/>
    </row>
    <row r="70" spans="1:12" ht="10.5">
      <c r="A70" s="1" t="s">
        <v>8</v>
      </c>
      <c r="B70" s="41">
        <v>0</v>
      </c>
      <c r="C70" s="42">
        <v>0</v>
      </c>
      <c r="D70" s="41">
        <v>0</v>
      </c>
      <c r="E70" s="42">
        <v>0</v>
      </c>
      <c r="F70" s="41">
        <v>0</v>
      </c>
      <c r="G70" s="42">
        <v>0</v>
      </c>
      <c r="H70" s="41">
        <v>0</v>
      </c>
      <c r="I70" s="42">
        <v>0</v>
      </c>
      <c r="J70" s="41">
        <v>0</v>
      </c>
      <c r="K70" s="42">
        <v>0</v>
      </c>
      <c r="L70" s="40"/>
    </row>
    <row r="71" spans="1:12" ht="10.5">
      <c r="A71" s="1" t="s">
        <v>9</v>
      </c>
      <c r="B71" s="26">
        <v>477055108.22</v>
      </c>
      <c r="C71" s="30">
        <v>0.026689370379030564</v>
      </c>
      <c r="D71" s="26">
        <v>531412140.13</v>
      </c>
      <c r="E71" s="30">
        <v>0.027307877017468424</v>
      </c>
      <c r="F71" s="26">
        <v>574460804.52</v>
      </c>
      <c r="G71" s="30">
        <v>0.028977924622516048</v>
      </c>
      <c r="H71" s="26">
        <v>651938669.6</v>
      </c>
      <c r="I71" s="30">
        <v>0.03405147996121187</v>
      </c>
      <c r="J71" s="26">
        <v>724451377.01</v>
      </c>
      <c r="K71" s="30">
        <f>J71/J92</f>
        <v>0.03882936404835041</v>
      </c>
      <c r="L71" s="40"/>
    </row>
    <row r="72" spans="1:12" ht="10.5">
      <c r="A72" s="1" t="s">
        <v>10</v>
      </c>
      <c r="B72" s="26"/>
      <c r="C72" s="30"/>
      <c r="D72" s="26"/>
      <c r="E72" s="30"/>
      <c r="F72" s="26"/>
      <c r="G72" s="30"/>
      <c r="H72" s="26"/>
      <c r="I72" s="30"/>
      <c r="J72" s="26"/>
      <c r="K72" s="30"/>
      <c r="L72" s="40"/>
    </row>
    <row r="73" spans="1:12" ht="10.5">
      <c r="A73" s="1" t="s">
        <v>11</v>
      </c>
      <c r="B73" s="26">
        <v>9400167970.14</v>
      </c>
      <c r="C73" s="30">
        <v>0.5259026897673795</v>
      </c>
      <c r="D73" s="26">
        <v>10507966530.56</v>
      </c>
      <c r="E73" s="30">
        <v>0.5399768579807188</v>
      </c>
      <c r="F73" s="26">
        <v>10902299190.43</v>
      </c>
      <c r="G73" s="30">
        <v>0.5499522363695037</v>
      </c>
      <c r="H73" s="26">
        <v>9470172884.95</v>
      </c>
      <c r="I73" s="30">
        <v>0.49463763580543857</v>
      </c>
      <c r="J73" s="26">
        <v>9047605408</v>
      </c>
      <c r="K73" s="30">
        <f>J73/J92</f>
        <v>0.48493629151899126</v>
      </c>
      <c r="L73" s="40"/>
    </row>
    <row r="74" spans="1:12" ht="10.5">
      <c r="A74" s="1" t="s">
        <v>12</v>
      </c>
      <c r="B74" s="26">
        <v>1204102940.4</v>
      </c>
      <c r="C74" s="30">
        <v>0.06736485742857845</v>
      </c>
      <c r="D74" s="26">
        <v>1451399197.77</v>
      </c>
      <c r="E74" s="30">
        <v>0.07458360056708457</v>
      </c>
      <c r="F74" s="26">
        <v>1111668851.61</v>
      </c>
      <c r="G74" s="30">
        <v>0.05607668257553335</v>
      </c>
      <c r="H74" s="26">
        <v>835544512.16</v>
      </c>
      <c r="I74" s="30">
        <v>0.043641416806849874</v>
      </c>
      <c r="J74" s="26">
        <v>1197865423.15</v>
      </c>
      <c r="K74" s="30">
        <f>J74/J92</f>
        <v>0.06420355329903754</v>
      </c>
      <c r="L74" s="40"/>
    </row>
    <row r="75" spans="1:12" ht="10.5">
      <c r="A75" s="1" t="s">
        <v>13</v>
      </c>
      <c r="B75" s="26">
        <v>10604270910.539999</v>
      </c>
      <c r="C75" s="30">
        <v>0.593267547195958</v>
      </c>
      <c r="D75" s="26">
        <v>11959365728.33</v>
      </c>
      <c r="E75" s="30">
        <v>0.6145604585478034</v>
      </c>
      <c r="F75" s="26">
        <v>12013968042.04</v>
      </c>
      <c r="G75" s="30">
        <v>0.6060289189450371</v>
      </c>
      <c r="H75" s="26">
        <v>10305717397.11</v>
      </c>
      <c r="I75" s="30">
        <v>0.5382790526122885</v>
      </c>
      <c r="J75" s="26">
        <f>SUM(J73:J74)</f>
        <v>10245470831.15</v>
      </c>
      <c r="K75" s="30">
        <f>J75/J92</f>
        <v>0.5491398448180288</v>
      </c>
      <c r="L75" s="40"/>
    </row>
    <row r="76" spans="2:12" ht="3.75" customHeight="1">
      <c r="B76" s="26"/>
      <c r="C76" s="30"/>
      <c r="D76" s="26"/>
      <c r="E76" s="30"/>
      <c r="F76" s="26"/>
      <c r="G76" s="30"/>
      <c r="H76" s="26"/>
      <c r="I76" s="30"/>
      <c r="J76" s="26"/>
      <c r="K76" s="30"/>
      <c r="L76" s="40"/>
    </row>
    <row r="77" spans="1:12" ht="10.5">
      <c r="A77" s="1" t="s">
        <v>14</v>
      </c>
      <c r="B77" s="26">
        <v>4893911220.41</v>
      </c>
      <c r="C77" s="30">
        <v>0.2737952217951747</v>
      </c>
      <c r="D77" s="26">
        <v>4995570841.17</v>
      </c>
      <c r="E77" s="30">
        <v>0.2567092918301592</v>
      </c>
      <c r="F77" s="26">
        <v>4981673149.03</v>
      </c>
      <c r="G77" s="30">
        <v>0.25129399233290534</v>
      </c>
      <c r="H77" s="26">
        <v>4677947375.57</v>
      </c>
      <c r="I77" s="30">
        <v>0.2443343810493083</v>
      </c>
      <c r="J77" s="26">
        <v>5565043256.2</v>
      </c>
      <c r="K77" s="30">
        <f>J77/J92</f>
        <v>0.2982768718470176</v>
      </c>
      <c r="L77" s="40"/>
    </row>
    <row r="78" spans="1:12" ht="10.5">
      <c r="A78" s="1" t="s">
        <v>15</v>
      </c>
      <c r="B78" s="26">
        <v>200845241.52</v>
      </c>
      <c r="C78" s="30">
        <v>0.01123650695156396</v>
      </c>
      <c r="D78" s="26">
        <v>212608230.59</v>
      </c>
      <c r="E78" s="30">
        <v>0.010925379710807866</v>
      </c>
      <c r="F78" s="26">
        <v>225125415.78</v>
      </c>
      <c r="G78" s="30">
        <v>0.011356157422326455</v>
      </c>
      <c r="H78" s="26">
        <v>228458572.04</v>
      </c>
      <c r="I78" s="30">
        <v>0.011932644665118878</v>
      </c>
      <c r="J78" s="26">
        <v>282316942.39</v>
      </c>
      <c r="K78" s="30">
        <f>J78/J92</f>
        <v>0.015131708877857739</v>
      </c>
      <c r="L78" s="40"/>
    </row>
    <row r="79" spans="1:12" ht="10.5">
      <c r="A79" s="1" t="s">
        <v>16</v>
      </c>
      <c r="B79" s="26">
        <v>16237069.85</v>
      </c>
      <c r="C79" s="30">
        <v>0.0009084006514756615</v>
      </c>
      <c r="D79" s="26">
        <v>15641778.67</v>
      </c>
      <c r="E79" s="30">
        <v>0.0008037900077900519</v>
      </c>
      <c r="F79" s="26">
        <v>17354082.82</v>
      </c>
      <c r="G79" s="30">
        <v>0.0008754040308651775</v>
      </c>
      <c r="H79" s="26">
        <v>12291038.81</v>
      </c>
      <c r="I79" s="30">
        <v>0.0006419745924842627</v>
      </c>
      <c r="J79" s="26">
        <v>12028801.04</v>
      </c>
      <c r="K79" s="30">
        <f>J79/J92</f>
        <v>0.0006447233168015481</v>
      </c>
      <c r="L79" s="40"/>
    </row>
    <row r="80" spans="1:12" ht="10.5">
      <c r="A80" s="1" t="s">
        <v>17</v>
      </c>
      <c r="B80" s="41">
        <v>0</v>
      </c>
      <c r="C80" s="42">
        <v>0</v>
      </c>
      <c r="D80" s="41">
        <v>0</v>
      </c>
      <c r="E80" s="42">
        <v>0</v>
      </c>
      <c r="F80" s="41">
        <v>0</v>
      </c>
      <c r="G80" s="42">
        <v>0</v>
      </c>
      <c r="H80" s="41">
        <v>0</v>
      </c>
      <c r="I80" s="42">
        <v>0</v>
      </c>
      <c r="J80" s="41">
        <v>0</v>
      </c>
      <c r="K80" s="42">
        <v>0</v>
      </c>
      <c r="L80" s="40"/>
    </row>
    <row r="81" spans="1:12" ht="10.5">
      <c r="A81" s="1" t="s">
        <v>18</v>
      </c>
      <c r="B81" s="26">
        <v>269931.28</v>
      </c>
      <c r="C81" s="30">
        <v>1.5101601019820656E-05</v>
      </c>
      <c r="D81" s="26">
        <v>324535.13</v>
      </c>
      <c r="E81" s="30">
        <v>1.6677009704219622E-05</v>
      </c>
      <c r="F81" s="26">
        <v>278555.47</v>
      </c>
      <c r="G81" s="30">
        <v>1.405136668914111E-05</v>
      </c>
      <c r="H81" s="26">
        <v>183471.99</v>
      </c>
      <c r="I81" s="30">
        <v>9.582945577935793E-06</v>
      </c>
      <c r="J81" s="26">
        <v>345413.86</v>
      </c>
      <c r="K81" s="30">
        <f>J81/J92</f>
        <v>1.851359655445973E-05</v>
      </c>
      <c r="L81" s="40"/>
    </row>
    <row r="82" spans="1:12" ht="10.5">
      <c r="A82" s="1" t="s">
        <v>19</v>
      </c>
      <c r="B82" s="26">
        <v>431729294.87</v>
      </c>
      <c r="C82" s="30">
        <v>0.024153568121839174</v>
      </c>
      <c r="D82" s="26">
        <v>475545412.57</v>
      </c>
      <c r="E82" s="30">
        <v>0.02443703231827942</v>
      </c>
      <c r="F82" s="26">
        <v>492698607.38</v>
      </c>
      <c r="G82" s="30">
        <v>0.024853537428382026</v>
      </c>
      <c r="H82" s="26">
        <v>466601944.77</v>
      </c>
      <c r="I82" s="30">
        <v>0.024371137214404842</v>
      </c>
      <c r="J82" s="26">
        <v>486848659.69</v>
      </c>
      <c r="K82" s="30">
        <f>J82/J92</f>
        <v>0.02609426173165177</v>
      </c>
      <c r="L82" s="40"/>
    </row>
    <row r="83" spans="1:12" ht="10.5">
      <c r="A83" s="1" t="s">
        <v>20</v>
      </c>
      <c r="B83" s="32">
        <v>33654267.62</v>
      </c>
      <c r="C83" s="30">
        <v>0.0018828248516122666</v>
      </c>
      <c r="D83" s="32">
        <v>36057204.23</v>
      </c>
      <c r="E83" s="30">
        <v>0.0018528852172359238</v>
      </c>
      <c r="F83" s="32">
        <v>36476388.14</v>
      </c>
      <c r="G83" s="30">
        <v>0.0018400037351647693</v>
      </c>
      <c r="H83" s="32">
        <v>34240027.98</v>
      </c>
      <c r="I83" s="30">
        <v>0.0017883946466124819</v>
      </c>
      <c r="J83" s="32">
        <v>33794093.98</v>
      </c>
      <c r="K83" s="30">
        <f>J83/J92</f>
        <v>0.0018113060717054501</v>
      </c>
      <c r="L83" s="40"/>
    </row>
    <row r="84" spans="1:12" ht="10.5">
      <c r="A84" s="1" t="s">
        <v>21</v>
      </c>
      <c r="B84" s="41">
        <v>0</v>
      </c>
      <c r="C84" s="42">
        <v>0</v>
      </c>
      <c r="D84" s="41">
        <v>0</v>
      </c>
      <c r="E84" s="42">
        <v>0</v>
      </c>
      <c r="F84" s="41">
        <v>0</v>
      </c>
      <c r="G84" s="42">
        <v>0</v>
      </c>
      <c r="H84" s="41">
        <v>0</v>
      </c>
      <c r="I84" s="42">
        <v>0</v>
      </c>
      <c r="J84" s="41">
        <v>0</v>
      </c>
      <c r="K84" s="42">
        <v>0</v>
      </c>
      <c r="L84" s="40"/>
    </row>
    <row r="85" spans="1:12" ht="10.5">
      <c r="A85" s="1" t="s">
        <v>22</v>
      </c>
      <c r="B85" s="41">
        <v>0</v>
      </c>
      <c r="C85" s="42">
        <v>0</v>
      </c>
      <c r="D85" s="41">
        <v>0</v>
      </c>
      <c r="E85" s="42">
        <v>0</v>
      </c>
      <c r="F85" s="41">
        <v>0</v>
      </c>
      <c r="G85" s="42">
        <v>0</v>
      </c>
      <c r="H85" s="41">
        <v>0</v>
      </c>
      <c r="I85" s="42">
        <v>0</v>
      </c>
      <c r="J85" s="41">
        <v>0</v>
      </c>
      <c r="K85" s="42">
        <v>0</v>
      </c>
      <c r="L85" s="40"/>
    </row>
    <row r="86" spans="1:12" ht="10.5">
      <c r="A86" s="1" t="s">
        <v>23</v>
      </c>
      <c r="B86" s="41">
        <v>0</v>
      </c>
      <c r="C86" s="42">
        <v>0</v>
      </c>
      <c r="D86" s="41">
        <v>0</v>
      </c>
      <c r="E86" s="42">
        <v>0</v>
      </c>
      <c r="F86" s="41">
        <v>0</v>
      </c>
      <c r="G86" s="42">
        <v>0</v>
      </c>
      <c r="H86" s="41">
        <v>0</v>
      </c>
      <c r="I86" s="42">
        <v>0</v>
      </c>
      <c r="J86" s="41">
        <v>0</v>
      </c>
      <c r="K86" s="42">
        <v>0</v>
      </c>
      <c r="L86" s="40"/>
    </row>
    <row r="87" spans="1:12" ht="10.5">
      <c r="A87" s="1" t="s">
        <v>40</v>
      </c>
      <c r="B87" s="32">
        <v>11951991.02</v>
      </c>
      <c r="C87" s="30">
        <v>0.0006686672244006671</v>
      </c>
      <c r="D87" s="32">
        <v>36558779.89</v>
      </c>
      <c r="E87" s="30">
        <v>0.001878659875742756</v>
      </c>
      <c r="F87" s="32">
        <v>37748629.99</v>
      </c>
      <c r="G87" s="30">
        <v>0.0019041803128195586</v>
      </c>
      <c r="H87" s="32">
        <v>32865620.45</v>
      </c>
      <c r="I87" s="30">
        <v>0.0017166078165797606</v>
      </c>
      <c r="J87" s="32">
        <v>31897136.19</v>
      </c>
      <c r="K87" s="30">
        <f>J87/J92</f>
        <v>0.0017096323542556075</v>
      </c>
      <c r="L87" s="47"/>
    </row>
    <row r="88" spans="1:12" ht="10.5">
      <c r="A88" s="1" t="s">
        <v>54</v>
      </c>
      <c r="B88" s="41">
        <v>0</v>
      </c>
      <c r="C88" s="42">
        <v>0</v>
      </c>
      <c r="D88" s="41">
        <v>0</v>
      </c>
      <c r="E88" s="42">
        <v>0</v>
      </c>
      <c r="F88" s="41">
        <v>0</v>
      </c>
      <c r="G88" s="42">
        <v>0</v>
      </c>
      <c r="H88" s="41">
        <v>0</v>
      </c>
      <c r="I88" s="42">
        <v>0</v>
      </c>
      <c r="J88" s="41">
        <v>0</v>
      </c>
      <c r="K88" s="42">
        <v>0</v>
      </c>
      <c r="L88" s="40"/>
    </row>
    <row r="89" spans="1:12" ht="10.5">
      <c r="A89" s="1" t="s">
        <v>24</v>
      </c>
      <c r="B89" s="26">
        <v>5032.49</v>
      </c>
      <c r="C89" s="30">
        <v>2.815481633556409E-07</v>
      </c>
      <c r="D89" s="26">
        <v>2986.93</v>
      </c>
      <c r="E89" s="30">
        <v>1.5349050377327322E-07</v>
      </c>
      <c r="F89" s="26">
        <v>2852.32</v>
      </c>
      <c r="G89" s="30">
        <v>1.4388155520611739E-07</v>
      </c>
      <c r="H89" s="26">
        <v>6402.05</v>
      </c>
      <c r="I89" s="30">
        <v>3.3438617380900403E-07</v>
      </c>
      <c r="J89" s="26">
        <v>7407.58</v>
      </c>
      <c r="K89" s="30">
        <f>J89/J92</f>
        <v>3.9703371360050467E-07</v>
      </c>
      <c r="L89" s="40"/>
    </row>
    <row r="90" spans="1:12" ht="10.5">
      <c r="A90" s="18" t="s">
        <v>25</v>
      </c>
      <c r="B90" s="19">
        <v>17020515803.340002</v>
      </c>
      <c r="C90" s="33">
        <v>0.9522313931664124</v>
      </c>
      <c r="D90" s="19">
        <v>18712126352.41</v>
      </c>
      <c r="E90" s="33">
        <v>0.9615671276195131</v>
      </c>
      <c r="F90" s="19">
        <v>18832237917.660004</v>
      </c>
      <c r="G90" s="33">
        <v>0.9499676332264734</v>
      </c>
      <c r="H90" s="19">
        <v>16779079033.69</v>
      </c>
      <c r="I90" s="33">
        <v>0.8763899123116002</v>
      </c>
      <c r="J90" s="19">
        <f>J67+J68+J69+J70+J71+J73+J74+J77+J78+J79+J80+J81+J82+J83+J84+J85+J86+J87+J89</f>
        <v>17745037303.809998</v>
      </c>
      <c r="K90" s="33">
        <f>SUM(K67:K89)-K75</f>
        <v>0.9511038772056694</v>
      </c>
      <c r="L90" s="46"/>
    </row>
    <row r="91" spans="1:12" ht="10.5">
      <c r="A91" s="5" t="s">
        <v>26</v>
      </c>
      <c r="B91" s="19">
        <v>853832727.37</v>
      </c>
      <c r="C91" s="33">
        <v>0.04776860683358758</v>
      </c>
      <c r="D91" s="19">
        <v>747904897.55</v>
      </c>
      <c r="E91" s="33">
        <v>0.03843287238048692</v>
      </c>
      <c r="F91" s="19">
        <v>991845828.96</v>
      </c>
      <c r="G91" s="33">
        <v>0.05003236677352663</v>
      </c>
      <c r="H91" s="19">
        <v>2366598932.22</v>
      </c>
      <c r="I91" s="33">
        <v>0.12361008768839984</v>
      </c>
      <c r="J91" s="19">
        <v>912269988.37</v>
      </c>
      <c r="K91" s="33">
        <f>J91/J92</f>
        <v>0.04889612279433098</v>
      </c>
      <c r="L91" s="40"/>
    </row>
    <row r="92" spans="1:12" ht="10.5">
      <c r="A92" s="21" t="s">
        <v>27</v>
      </c>
      <c r="B92" s="19">
        <v>17874348530.710003</v>
      </c>
      <c r="C92" s="20">
        <v>1</v>
      </c>
      <c r="D92" s="19">
        <v>19460031249.96</v>
      </c>
      <c r="E92" s="20">
        <v>1</v>
      </c>
      <c r="F92" s="19">
        <v>19824083746.620003</v>
      </c>
      <c r="G92" s="20">
        <v>1</v>
      </c>
      <c r="H92" s="19">
        <v>19145677965.91</v>
      </c>
      <c r="I92" s="20">
        <v>1</v>
      </c>
      <c r="J92" s="19">
        <f>SUM(J90:J91)</f>
        <v>18657307292.179996</v>
      </c>
      <c r="K92" s="20">
        <f>SUM(K90:K91)</f>
        <v>1.0000000000000004</v>
      </c>
      <c r="L92" s="40"/>
    </row>
    <row r="93" spans="1:11" ht="10.5">
      <c r="A93" s="7" t="s">
        <v>47</v>
      </c>
      <c r="B93" s="22"/>
      <c r="C93" s="23"/>
      <c r="D93" s="22"/>
      <c r="E93" s="23"/>
      <c r="F93" s="22"/>
      <c r="G93" s="23"/>
      <c r="H93" s="22"/>
      <c r="I93" s="23"/>
      <c r="J93" s="22"/>
      <c r="K93" s="23"/>
    </row>
    <row r="94" spans="3:12" ht="10.5">
      <c r="C94" s="23"/>
      <c r="D94" s="22"/>
      <c r="E94" s="23"/>
      <c r="F94" s="22"/>
      <c r="G94" s="23"/>
      <c r="H94" s="22"/>
      <c r="I94" s="23"/>
      <c r="J94" s="22"/>
      <c r="K94" s="23"/>
      <c r="L94" s="40"/>
    </row>
    <row r="95" ht="10.5">
      <c r="A95" s="1" t="s">
        <v>56</v>
      </c>
    </row>
    <row r="96" ht="10.5">
      <c r="A96" s="1" t="s">
        <v>57</v>
      </c>
    </row>
    <row r="98" ht="10.5">
      <c r="A98" s="1" t="s">
        <v>46</v>
      </c>
    </row>
    <row r="99" ht="10.5">
      <c r="A99" s="1" t="s">
        <v>45</v>
      </c>
    </row>
    <row r="100" ht="10.5">
      <c r="A100" s="1" t="s">
        <v>44</v>
      </c>
    </row>
    <row r="101" ht="10.5">
      <c r="A101" s="1" t="s">
        <v>60</v>
      </c>
    </row>
    <row r="102" ht="10.5">
      <c r="A102" s="1" t="s">
        <v>61</v>
      </c>
    </row>
    <row r="103" ht="10.5">
      <c r="A103" s="1" t="s">
        <v>43</v>
      </c>
    </row>
    <row r="104" ht="10.5">
      <c r="A104" s="1" t="s">
        <v>42</v>
      </c>
    </row>
    <row r="105" ht="10.5">
      <c r="A105" s="1" t="s">
        <v>41</v>
      </c>
    </row>
    <row r="106" ht="10.5">
      <c r="A106" s="1" t="s">
        <v>50</v>
      </c>
    </row>
    <row r="107" ht="10.5">
      <c r="A107" s="1" t="s">
        <v>51</v>
      </c>
    </row>
    <row r="109" spans="1:11" ht="11.25">
      <c r="A109" s="24" t="s">
        <v>48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5"/>
    </row>
  </sheetData>
  <sheetProtection/>
  <printOptions horizontalCentered="1"/>
  <pageMargins left="0" right="0" top="0.35" bottom="0" header="0" footer="0"/>
  <pageSetup horizontalDpi="600" verticalDpi="600" orientation="landscape" scale="98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2010-11-05T20:05:32Z</cp:lastPrinted>
  <dcterms:created xsi:type="dcterms:W3CDTF">2004-08-27T11:58:54Z</dcterms:created>
  <dcterms:modified xsi:type="dcterms:W3CDTF">2010-11-05T20:05:38Z</dcterms:modified>
  <cp:category/>
  <cp:version/>
  <cp:contentType/>
  <cp:contentStatus/>
</cp:coreProperties>
</file>