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5015" windowHeight="8835" activeTab="0"/>
  </bookViews>
  <sheets>
    <sheet name="Sales &amp; Use Refunds" sheetId="1" r:id="rId1"/>
  </sheets>
  <definedNames>
    <definedName name="_xlnm.Print_Area" localSheetId="0">'Sales &amp; Use Refunds'!$A$1:$P$57</definedName>
  </definedNames>
  <calcPr fullCalcOnLoad="1"/>
</workbook>
</file>

<file path=xl/sharedStrings.xml><?xml version="1.0" encoding="utf-8"?>
<sst xmlns="http://schemas.openxmlformats.org/spreadsheetml/2006/main" count="144" uniqueCount="76">
  <si>
    <t>North Carolina counties, municipalities,</t>
  </si>
  <si>
    <t xml:space="preserve">All others </t>
  </si>
  <si>
    <t xml:space="preserve">All refunds </t>
  </si>
  <si>
    <t xml:space="preserve">[Excludes refunds of local tax  </t>
  </si>
  <si>
    <t>Carriers in interstate commerce</t>
  </si>
  <si>
    <t xml:space="preserve">    governmental entities</t>
  </si>
  <si>
    <t>paid by state agencies]+</t>
  </si>
  <si>
    <t>[$]</t>
  </si>
  <si>
    <t>year</t>
  </si>
  <si>
    <t xml:space="preserve">Fiscal </t>
  </si>
  <si>
    <t>1993-94…….</t>
  </si>
  <si>
    <t>1994-95…….</t>
  </si>
  <si>
    <t>1995-96…….</t>
  </si>
  <si>
    <t>1996-97…….</t>
  </si>
  <si>
    <t>1997-98…….</t>
  </si>
  <si>
    <t>1998-99…….</t>
  </si>
  <si>
    <t>1999-00…….</t>
  </si>
  <si>
    <t>2000-01…….</t>
  </si>
  <si>
    <t>2001-02…….</t>
  </si>
  <si>
    <t>2002-03…….</t>
  </si>
  <si>
    <t>State tax</t>
  </si>
  <si>
    <t>County tax</t>
  </si>
  <si>
    <t>Total tax</t>
  </si>
  <si>
    <r>
      <t xml:space="preserve">+ Refunds of county sales and use taxes paid by state agencies are set out separately below and are </t>
    </r>
    <r>
      <rPr>
        <b/>
        <u val="single"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included in the totals.  Such amounts are treated as transfers of non-tax revenue to the General Fund.</t>
    </r>
  </si>
  <si>
    <t xml:space="preserve"> United States government and other</t>
  </si>
  <si>
    <t xml:space="preserve">   Detail may not add to totals due to rounding.</t>
  </si>
  <si>
    <t xml:space="preserve">   Refunds of local tax paid by state agencies (County refunds)+: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</si>
  <si>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</si>
  <si>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</si>
  <si>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</si>
  <si>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</si>
  <si>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</si>
  <si>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</si>
  <si>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</si>
  <si>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</si>
  <si>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</si>
  <si>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</si>
  <si>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2003-04…….</t>
  </si>
  <si>
    <t>2003-04</t>
  </si>
  <si>
    <t xml:space="preserve">                  [Refunds are combined State and County taxes]</t>
  </si>
  <si>
    <t xml:space="preserve">          Other refunds</t>
  </si>
  <si>
    <t>Special</t>
  </si>
  <si>
    <t>Muni-</t>
  </si>
  <si>
    <t xml:space="preserve">Public </t>
  </si>
  <si>
    <t>Districts/</t>
  </si>
  <si>
    <t>U.S.</t>
  </si>
  <si>
    <t>University</t>
  </si>
  <si>
    <t>Total</t>
  </si>
  <si>
    <t>Counties</t>
  </si>
  <si>
    <t>cipalities</t>
  </si>
  <si>
    <r>
      <t xml:space="preserve">Schools </t>
    </r>
    <r>
      <rPr>
        <b/>
        <vertAlign val="superscript"/>
        <sz val="10"/>
        <rFont val="Times New Roman"/>
        <family val="1"/>
      </rPr>
      <t>a</t>
    </r>
  </si>
  <si>
    <t>Authorities</t>
  </si>
  <si>
    <t>Government</t>
  </si>
  <si>
    <t>System</t>
  </si>
  <si>
    <t>Other</t>
  </si>
  <si>
    <t>[not available]</t>
  </si>
  <si>
    <t xml:space="preserve">  Detail may not add to totals due to rounding.</t>
  </si>
  <si>
    <t>"</t>
  </si>
  <si>
    <t xml:space="preserve">  The second extra session of the 1996 General Assembly authorized refunds of sales and use </t>
  </si>
  <si>
    <r>
      <t xml:space="preserve">  taxes to UNC Hospitals at Chapel Hill for taxes paid on or after </t>
    </r>
    <r>
      <rPr>
        <b/>
        <u val="single"/>
        <sz val="8"/>
        <rFont val="Times New Roman"/>
        <family val="1"/>
      </rPr>
      <t>January 1, 1997</t>
    </r>
    <r>
      <rPr>
        <b/>
        <sz val="8"/>
        <rFont val="Times New Roman"/>
        <family val="1"/>
      </rPr>
      <t>.</t>
    </r>
  </si>
  <si>
    <t xml:space="preserve">  These refunds are included in the University System amounts.</t>
  </si>
  <si>
    <t xml:space="preserve">  Breakdown of 'Other refunds' unavailable prior to 1999-00.</t>
  </si>
  <si>
    <r>
      <t>a</t>
    </r>
    <r>
      <rPr>
        <b/>
        <sz val="8"/>
        <rFont val="Times New Roman"/>
        <family val="1"/>
      </rPr>
      <t>School administrative units were first eligible to receive refunds in fiscal year 1999-00 for</t>
    </r>
    <r>
      <rPr>
        <b/>
        <vertAlign val="superscript"/>
        <sz val="10"/>
        <rFont val="Times New Roman"/>
        <family val="1"/>
      </rPr>
      <t xml:space="preserve"> </t>
    </r>
  </si>
  <si>
    <r>
      <t xml:space="preserve">  taxes paid on or after </t>
    </r>
    <r>
      <rPr>
        <b/>
        <u val="single"/>
        <sz val="8"/>
        <rFont val="Times New Roman"/>
        <family val="1"/>
      </rPr>
      <t>January 1, 1998</t>
    </r>
    <r>
      <rPr>
        <b/>
        <sz val="8"/>
        <rFont val="Times New Roman"/>
        <family val="1"/>
      </rPr>
      <t>.</t>
    </r>
  </si>
  <si>
    <t>Nonprofit hospitals, churches, etc.</t>
  </si>
  <si>
    <t>2004-05…….</t>
  </si>
  <si>
    <t>2004-05</t>
  </si>
  <si>
    <t xml:space="preserve">                                                                                                TABLE 33.  SALES AND USE TAX REFUNDS BY TYPE OF TAX REFUNDED BY TYPE OF CLAIMANT </t>
  </si>
  <si>
    <t xml:space="preserve">     TABLE 34.  SALES AND USE TAX GOVERNMENTAL REFUNDS BY TYPE OF GOVERNMENTAL CLAIMANT</t>
  </si>
  <si>
    <t>2005-06…….</t>
  </si>
  <si>
    <t>2005-06</t>
  </si>
  <si>
    <t xml:space="preserve">   [The exemption replaced the refund provision.]</t>
  </si>
  <si>
    <r>
      <t xml:space="preserve">   </t>
    </r>
    <r>
      <rPr>
        <b/>
        <u val="single"/>
        <sz val="8"/>
        <rFont val="Times New Roman"/>
        <family val="1"/>
      </rPr>
      <t>G.S. 105-164.14(e</t>
    </r>
    <r>
      <rPr>
        <b/>
        <sz val="8"/>
        <rFont val="Times New Roman"/>
        <family val="1"/>
      </rPr>
      <t xml:space="preserve">)  </t>
    </r>
  </si>
  <si>
    <r>
      <t xml:space="preserve">   Effective </t>
    </r>
    <r>
      <rPr>
        <b/>
        <u val="single"/>
        <sz val="8"/>
        <rFont val="Times New Roman"/>
        <family val="1"/>
      </rPr>
      <t>July 1, 2004,</t>
    </r>
  </si>
  <si>
    <t>State agencies became exempt from tax paid on direct purchases of</t>
  </si>
  <si>
    <t xml:space="preserve">   tangible personal property that were previously eligible for refund.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</si>
</sst>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9">
    <font>
      <sz val="8"/>
      <name val="Times New Roman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37" fontId="1" fillId="2" borderId="5" xfId="0" applyNumberFormat="1" applyFont="1" applyFill="1" applyBorder="1" applyAlignment="1">
      <alignment/>
    </xf>
    <xf numFmtId="37" fontId="1" fillId="2" borderId="4" xfId="0" applyNumberFormat="1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39" fontId="1" fillId="2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left"/>
    </xf>
    <xf numFmtId="37" fontId="1" fillId="2" borderId="6" xfId="0" applyNumberFormat="1" applyFont="1" applyFill="1" applyBorder="1" applyAlignment="1">
      <alignment/>
    </xf>
    <xf numFmtId="37" fontId="1" fillId="2" borderId="7" xfId="0" applyNumberFormat="1" applyFont="1" applyFill="1" applyBorder="1" applyAlignment="1">
      <alignment/>
    </xf>
    <xf numFmtId="37" fontId="1" fillId="2" borderId="9" xfId="0" applyNumberFormat="1" applyFont="1" applyFill="1" applyBorder="1" applyAlignment="1">
      <alignment/>
    </xf>
    <xf numFmtId="37" fontId="1" fillId="2" borderId="0" xfId="0" applyNumberFormat="1" applyFont="1" applyFill="1" applyAlignment="1">
      <alignment/>
    </xf>
    <xf numFmtId="0" fontId="1" fillId="2" borderId="0" xfId="0" applyFont="1" applyFill="1" applyBorder="1" applyAlignment="1" quotePrefix="1">
      <alignment/>
    </xf>
    <xf numFmtId="4" fontId="1" fillId="2" borderId="0" xfId="0" applyNumberFormat="1" applyFont="1" applyFill="1" applyBorder="1" applyAlignment="1">
      <alignment horizontal="left"/>
    </xf>
    <xf numFmtId="37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7" fontId="1" fillId="2" borderId="10" xfId="0" applyNumberFormat="1" applyFont="1" applyFill="1" applyBorder="1" applyAlignment="1">
      <alignment/>
    </xf>
    <xf numFmtId="37" fontId="1" fillId="2" borderId="11" xfId="0" applyNumberFormat="1" applyFont="1" applyFill="1" applyBorder="1" applyAlignment="1">
      <alignment/>
    </xf>
    <xf numFmtId="37" fontId="1" fillId="2" borderId="1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37" fontId="1" fillId="2" borderId="6" xfId="0" applyNumberFormat="1" applyFont="1" applyFill="1" applyBorder="1" applyAlignment="1">
      <alignment/>
    </xf>
    <xf numFmtId="37" fontId="1" fillId="2" borderId="13" xfId="0" applyNumberFormat="1" applyFont="1" applyFill="1" applyBorder="1" applyAlignment="1">
      <alignment horizontal="center"/>
    </xf>
    <xf numFmtId="37" fontId="1" fillId="2" borderId="7" xfId="0" applyNumberFormat="1" applyFont="1" applyFill="1" applyBorder="1" applyAlignment="1">
      <alignment horizontal="center"/>
    </xf>
    <xf numFmtId="7" fontId="1" fillId="2" borderId="0" xfId="0" applyNumberFormat="1" applyFont="1" applyFill="1" applyAlignment="1">
      <alignment/>
    </xf>
    <xf numFmtId="0" fontId="1" fillId="2" borderId="8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7" fontId="1" fillId="2" borderId="2" xfId="0" applyNumberFormat="1" applyFont="1" applyFill="1" applyBorder="1" applyAlignment="1">
      <alignment/>
    </xf>
    <xf numFmtId="37" fontId="1" fillId="2" borderId="8" xfId="0" applyNumberFormat="1" applyFont="1" applyFill="1" applyBorder="1" applyAlignment="1">
      <alignment horizontal="center"/>
    </xf>
    <xf numFmtId="37" fontId="1" fillId="2" borderId="2" xfId="0" applyNumberFormat="1" applyFont="1" applyFill="1" applyBorder="1" applyAlignment="1">
      <alignment horizontal="center"/>
    </xf>
    <xf numFmtId="37" fontId="1" fillId="2" borderId="10" xfId="0" applyNumberFormat="1" applyFont="1" applyFill="1" applyBorder="1" applyAlignment="1">
      <alignment/>
    </xf>
    <xf numFmtId="37" fontId="1" fillId="2" borderId="10" xfId="0" applyNumberFormat="1" applyFont="1" applyFill="1" applyBorder="1" applyAlignment="1">
      <alignment horizontal="center"/>
    </xf>
    <xf numFmtId="37" fontId="1" fillId="2" borderId="5" xfId="0" applyNumberFormat="1" applyFont="1" applyFill="1" applyBorder="1" applyAlignment="1">
      <alignment/>
    </xf>
    <xf numFmtId="37" fontId="1" fillId="2" borderId="14" xfId="0" applyNumberFormat="1" applyFont="1" applyFill="1" applyBorder="1" applyAlignment="1">
      <alignment horizontal="center"/>
    </xf>
    <xf numFmtId="37" fontId="1" fillId="2" borderId="5" xfId="0" applyNumberFormat="1" applyFont="1" applyFill="1" applyBorder="1" applyAlignment="1">
      <alignment horizontal="center"/>
    </xf>
    <xf numFmtId="37" fontId="1" fillId="2" borderId="1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/>
      <protection/>
    </xf>
    <xf numFmtId="4" fontId="6" fillId="2" borderId="0" xfId="0" applyNumberFormat="1" applyFont="1" applyFill="1" applyBorder="1" applyAlignment="1" applyProtection="1">
      <alignment horizontal="center"/>
      <protection/>
    </xf>
    <xf numFmtId="4" fontId="5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37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7" fontId="1" fillId="2" borderId="0" xfId="0" applyNumberFormat="1" applyFont="1" applyFill="1" applyBorder="1" applyAlignment="1">
      <alignment/>
    </xf>
    <xf numFmtId="37" fontId="1" fillId="2" borderId="4" xfId="0" applyNumberFormat="1" applyFont="1" applyFill="1" applyBorder="1" applyAlignment="1">
      <alignment horizontal="center"/>
    </xf>
    <xf numFmtId="41" fontId="1" fillId="2" borderId="3" xfId="0" applyNumberFormat="1" applyFont="1" applyFill="1" applyBorder="1" applyAlignment="1" quotePrefix="1">
      <alignment horizontal="center"/>
    </xf>
    <xf numFmtId="41" fontId="1" fillId="2" borderId="0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36" sqref="A36:IV36"/>
    </sheetView>
  </sheetViews>
  <sheetFormatPr defaultColWidth="9.33203125" defaultRowHeight="11.25"/>
  <cols>
    <col min="1" max="1" width="10.16015625" style="2" customWidth="1"/>
    <col min="2" max="2" width="11" style="2" customWidth="1"/>
    <col min="3" max="3" width="11.33203125" style="2" customWidth="1"/>
    <col min="4" max="4" width="11" style="2" customWidth="1"/>
    <col min="5" max="5" width="13" style="2" customWidth="1"/>
    <col min="6" max="6" width="13.33203125" style="2" customWidth="1"/>
    <col min="7" max="7" width="12.83203125" style="2" customWidth="1"/>
    <col min="8" max="9" width="11.66015625" style="2" customWidth="1"/>
    <col min="10" max="10" width="12.16015625" style="2" customWidth="1"/>
    <col min="11" max="13" width="11.66015625" style="2" customWidth="1"/>
    <col min="14" max="14" width="13" style="2" customWidth="1"/>
    <col min="15" max="15" width="11.66015625" style="2" customWidth="1"/>
    <col min="16" max="16" width="12.5" style="2" customWidth="1"/>
    <col min="17" max="17" width="14.83203125" style="3" customWidth="1"/>
    <col min="18" max="23" width="19.16015625" style="2" customWidth="1"/>
    <col min="24" max="16384" width="9.33203125" style="2" customWidth="1"/>
  </cols>
  <sheetData>
    <row r="1" ht="11.25">
      <c r="A1" s="1" t="s">
        <v>67</v>
      </c>
    </row>
    <row r="2" spans="1:16" ht="11.25">
      <c r="A2" s="4"/>
      <c r="B2" s="5"/>
      <c r="C2" s="6"/>
      <c r="D2" s="4"/>
      <c r="E2" s="5"/>
      <c r="F2" s="6"/>
      <c r="G2" s="4"/>
      <c r="H2" s="69" t="s">
        <v>0</v>
      </c>
      <c r="I2" s="70"/>
      <c r="J2" s="71"/>
      <c r="K2" s="69" t="s">
        <v>1</v>
      </c>
      <c r="L2" s="70"/>
      <c r="M2" s="71"/>
      <c r="N2" s="69" t="s">
        <v>2</v>
      </c>
      <c r="O2" s="70"/>
      <c r="P2" s="70"/>
    </row>
    <row r="3" spans="1:16" ht="11.25">
      <c r="A3" s="8"/>
      <c r="B3" s="9"/>
      <c r="C3" s="10"/>
      <c r="D3" s="8"/>
      <c r="E3" s="9"/>
      <c r="F3" s="10"/>
      <c r="G3" s="8"/>
      <c r="H3" s="72" t="s">
        <v>24</v>
      </c>
      <c r="I3" s="73"/>
      <c r="J3" s="74"/>
      <c r="K3" s="72" t="s">
        <v>3</v>
      </c>
      <c r="L3" s="73"/>
      <c r="M3" s="74"/>
      <c r="N3" s="72" t="s">
        <v>3</v>
      </c>
      <c r="O3" s="73"/>
      <c r="P3" s="73"/>
    </row>
    <row r="4" spans="1:21" ht="11.25">
      <c r="A4" s="8"/>
      <c r="B4" s="75" t="s">
        <v>4</v>
      </c>
      <c r="C4" s="76"/>
      <c r="D4" s="77"/>
      <c r="E4" s="75" t="s">
        <v>64</v>
      </c>
      <c r="F4" s="76"/>
      <c r="G4" s="77"/>
      <c r="H4" s="75" t="s">
        <v>5</v>
      </c>
      <c r="I4" s="76"/>
      <c r="J4" s="77"/>
      <c r="K4" s="75" t="s">
        <v>6</v>
      </c>
      <c r="L4" s="76"/>
      <c r="M4" s="77"/>
      <c r="N4" s="75" t="s">
        <v>6</v>
      </c>
      <c r="O4" s="76"/>
      <c r="P4" s="76"/>
      <c r="R4" s="10"/>
      <c r="S4" s="10"/>
      <c r="T4" s="10"/>
      <c r="U4" s="10"/>
    </row>
    <row r="5" spans="1:21" ht="10.5">
      <c r="A5" s="12" t="s">
        <v>9</v>
      </c>
      <c r="B5" s="15" t="s">
        <v>20</v>
      </c>
      <c r="C5" s="15" t="s">
        <v>21</v>
      </c>
      <c r="D5" s="15" t="s">
        <v>22</v>
      </c>
      <c r="E5" s="15" t="s">
        <v>20</v>
      </c>
      <c r="F5" s="15" t="s">
        <v>21</v>
      </c>
      <c r="G5" s="15" t="s">
        <v>22</v>
      </c>
      <c r="H5" s="15" t="s">
        <v>20</v>
      </c>
      <c r="I5" s="15" t="s">
        <v>21</v>
      </c>
      <c r="J5" s="15" t="s">
        <v>22</v>
      </c>
      <c r="K5" s="15" t="s">
        <v>20</v>
      </c>
      <c r="L5" s="15" t="s">
        <v>21</v>
      </c>
      <c r="M5" s="15" t="s">
        <v>22</v>
      </c>
      <c r="N5" s="15" t="s">
        <v>20</v>
      </c>
      <c r="O5" s="15" t="s">
        <v>21</v>
      </c>
      <c r="P5" s="7" t="s">
        <v>22</v>
      </c>
      <c r="Q5" s="2"/>
      <c r="R5" s="11"/>
      <c r="S5" s="11"/>
      <c r="T5" s="10"/>
      <c r="U5" s="10"/>
    </row>
    <row r="6" spans="1:21" ht="10.5">
      <c r="A6" s="14" t="s">
        <v>8</v>
      </c>
      <c r="B6" s="13" t="s">
        <v>7</v>
      </c>
      <c r="C6" s="13" t="s">
        <v>7</v>
      </c>
      <c r="D6" s="13" t="s">
        <v>7</v>
      </c>
      <c r="E6" s="13" t="s">
        <v>7</v>
      </c>
      <c r="F6" s="13" t="s">
        <v>7</v>
      </c>
      <c r="G6" s="13" t="s">
        <v>7</v>
      </c>
      <c r="H6" s="13" t="s">
        <v>7</v>
      </c>
      <c r="I6" s="13" t="s">
        <v>7</v>
      </c>
      <c r="J6" s="13" t="s">
        <v>7</v>
      </c>
      <c r="K6" s="13" t="s">
        <v>7</v>
      </c>
      <c r="L6" s="13" t="s">
        <v>7</v>
      </c>
      <c r="M6" s="13" t="s">
        <v>7</v>
      </c>
      <c r="N6" s="13" t="s">
        <v>7</v>
      </c>
      <c r="O6" s="13" t="s">
        <v>7</v>
      </c>
      <c r="P6" s="13" t="s">
        <v>7</v>
      </c>
      <c r="Q6" s="2"/>
      <c r="R6" s="11"/>
      <c r="S6" s="11"/>
      <c r="T6" s="10"/>
      <c r="U6" s="10"/>
    </row>
    <row r="7" spans="1:21" ht="10.5">
      <c r="A7" s="16" t="s">
        <v>10</v>
      </c>
      <c r="B7" s="17">
        <v>5137954.92</v>
      </c>
      <c r="C7" s="35">
        <v>2642918.46</v>
      </c>
      <c r="D7" s="18">
        <v>7780873.38</v>
      </c>
      <c r="E7" s="17">
        <v>89299418.98</v>
      </c>
      <c r="F7" s="35">
        <v>42765848.98</v>
      </c>
      <c r="G7" s="18">
        <v>132065267.96</v>
      </c>
      <c r="H7" s="17">
        <v>29740384.4</v>
      </c>
      <c r="I7" s="35">
        <v>15120060.5</v>
      </c>
      <c r="J7" s="18">
        <v>44860444.9</v>
      </c>
      <c r="K7" s="17">
        <v>6430626.47</v>
      </c>
      <c r="L7" s="35">
        <v>2592107.33</v>
      </c>
      <c r="M7" s="18">
        <v>9022733.8</v>
      </c>
      <c r="N7" s="17">
        <v>130608384</v>
      </c>
      <c r="O7" s="35">
        <v>63120935.27</v>
      </c>
      <c r="P7" s="19">
        <v>193729320.04</v>
      </c>
      <c r="Q7" s="2"/>
      <c r="R7" s="1"/>
      <c r="S7" s="1"/>
      <c r="T7" s="10"/>
      <c r="U7" s="10"/>
    </row>
    <row r="8" spans="1:19" ht="10.5">
      <c r="A8" s="16" t="s">
        <v>11</v>
      </c>
      <c r="B8" s="17">
        <v>4495648.94</v>
      </c>
      <c r="C8" s="36">
        <v>2221830.42</v>
      </c>
      <c r="D8" s="18">
        <v>6717479.36</v>
      </c>
      <c r="E8" s="17">
        <v>94922866.17</v>
      </c>
      <c r="F8" s="36">
        <v>48179705.43</v>
      </c>
      <c r="G8" s="18">
        <v>143102571.6</v>
      </c>
      <c r="H8" s="17">
        <v>31949461.44</v>
      </c>
      <c r="I8" s="36">
        <v>15936474.43</v>
      </c>
      <c r="J8" s="18">
        <v>47885935.87</v>
      </c>
      <c r="K8" s="17">
        <v>5617816.12</v>
      </c>
      <c r="L8" s="36">
        <v>2181709.78</v>
      </c>
      <c r="M8" s="18">
        <v>7799525.9</v>
      </c>
      <c r="N8" s="17">
        <v>136985792</v>
      </c>
      <c r="O8" s="36">
        <v>68519720.06</v>
      </c>
      <c r="P8" s="19">
        <v>205505512.73</v>
      </c>
      <c r="Q8" s="2"/>
      <c r="R8" s="1"/>
      <c r="S8" s="1"/>
    </row>
    <row r="9" spans="1:19" ht="10.5">
      <c r="A9" s="16" t="s">
        <v>12</v>
      </c>
      <c r="B9" s="17">
        <v>4990570.77</v>
      </c>
      <c r="C9" s="36">
        <v>2488767.96</v>
      </c>
      <c r="D9" s="18">
        <v>7479338.7299999995</v>
      </c>
      <c r="E9" s="17">
        <v>100827262.00999999</v>
      </c>
      <c r="F9" s="36">
        <v>51302729.57</v>
      </c>
      <c r="G9" s="18">
        <v>152129991.57999998</v>
      </c>
      <c r="H9" s="17">
        <v>36178556.129999995</v>
      </c>
      <c r="I9" s="36">
        <v>17432727.779999997</v>
      </c>
      <c r="J9" s="18">
        <v>53611283.910000004</v>
      </c>
      <c r="K9" s="17">
        <v>4934751.55</v>
      </c>
      <c r="L9" s="36">
        <v>2507878.36</v>
      </c>
      <c r="M9" s="18">
        <v>7442629.91</v>
      </c>
      <c r="N9" s="17">
        <v>146931141</v>
      </c>
      <c r="O9" s="36">
        <v>73732103.67</v>
      </c>
      <c r="P9" s="19">
        <v>220663244.13</v>
      </c>
      <c r="Q9" s="2"/>
      <c r="R9" s="1"/>
      <c r="S9" s="1"/>
    </row>
    <row r="10" spans="1:19" ht="10.5">
      <c r="A10" s="16" t="s">
        <v>13</v>
      </c>
      <c r="B10" s="17">
        <v>4309352.4</v>
      </c>
      <c r="C10" s="36">
        <v>2170133.98</v>
      </c>
      <c r="D10" s="18">
        <v>6479486.38</v>
      </c>
      <c r="E10" s="17">
        <v>112424807.33</v>
      </c>
      <c r="F10" s="36">
        <v>56218040.64</v>
      </c>
      <c r="G10" s="18">
        <v>168642847.97</v>
      </c>
      <c r="H10" s="17">
        <v>39419858.300000004</v>
      </c>
      <c r="I10" s="36">
        <v>19407303.600000005</v>
      </c>
      <c r="J10" s="18">
        <v>58827161.9</v>
      </c>
      <c r="K10" s="17">
        <v>6872291.640000001</v>
      </c>
      <c r="L10" s="36">
        <v>2797033.84</v>
      </c>
      <c r="M10" s="18">
        <v>9669325.48</v>
      </c>
      <c r="N10" s="17">
        <v>163026308</v>
      </c>
      <c r="O10" s="36">
        <v>80592512.06</v>
      </c>
      <c r="P10" s="19">
        <v>243618821.73</v>
      </c>
      <c r="Q10" s="2"/>
      <c r="R10" s="1"/>
      <c r="S10" s="1"/>
    </row>
    <row r="11" spans="1:19" ht="10.5">
      <c r="A11" s="16" t="s">
        <v>14</v>
      </c>
      <c r="B11" s="17">
        <v>5787651.7</v>
      </c>
      <c r="C11" s="36">
        <v>2899100.86</v>
      </c>
      <c r="D11" s="18">
        <v>8686752.559999999</v>
      </c>
      <c r="E11" s="17">
        <v>120650309.06</v>
      </c>
      <c r="F11" s="36">
        <v>59765742.769999996</v>
      </c>
      <c r="G11" s="18">
        <v>180416051.83</v>
      </c>
      <c r="H11" s="17">
        <v>43362854.86999999</v>
      </c>
      <c r="I11" s="36">
        <v>21663830.769999996</v>
      </c>
      <c r="J11" s="18">
        <v>65026685.639999986</v>
      </c>
      <c r="K11" s="17">
        <v>10915474.550000003</v>
      </c>
      <c r="L11" s="36">
        <v>5075505.25</v>
      </c>
      <c r="M11" s="18">
        <v>15990979.8</v>
      </c>
      <c r="N11" s="17">
        <v>180716290.17999998</v>
      </c>
      <c r="O11" s="36">
        <v>89404179.65</v>
      </c>
      <c r="P11" s="19">
        <v>270120469.83</v>
      </c>
      <c r="Q11" s="2"/>
      <c r="R11" s="1"/>
      <c r="S11" s="1"/>
    </row>
    <row r="12" spans="1:19" ht="10.5">
      <c r="A12" s="16" t="s">
        <v>15</v>
      </c>
      <c r="B12" s="17">
        <v>8744749.24</v>
      </c>
      <c r="C12" s="36">
        <v>4371851.35</v>
      </c>
      <c r="D12" s="18">
        <v>13116600.59</v>
      </c>
      <c r="E12" s="17">
        <v>136948134</v>
      </c>
      <c r="F12" s="36">
        <v>68132590.78</v>
      </c>
      <c r="G12" s="18">
        <v>205080724.77999997</v>
      </c>
      <c r="H12" s="17">
        <v>50090861.080000006</v>
      </c>
      <c r="I12" s="36">
        <v>24973948.65</v>
      </c>
      <c r="J12" s="18">
        <v>75064809.72999999</v>
      </c>
      <c r="K12" s="17">
        <v>14265808.01</v>
      </c>
      <c r="L12" s="36">
        <v>5399757.88</v>
      </c>
      <c r="M12" s="18">
        <v>19665565.89</v>
      </c>
      <c r="N12" s="17">
        <v>210049552.33</v>
      </c>
      <c r="O12" s="36">
        <v>102878148.66</v>
      </c>
      <c r="P12" s="19">
        <v>312927700.99</v>
      </c>
      <c r="Q12" s="2"/>
      <c r="R12" s="1"/>
      <c r="S12" s="1"/>
    </row>
    <row r="13" spans="1:19" s="10" customFormat="1" ht="10.5">
      <c r="A13" s="20" t="s">
        <v>16</v>
      </c>
      <c r="B13" s="17">
        <v>5011270.85</v>
      </c>
      <c r="C13" s="36">
        <v>2512991.59</v>
      </c>
      <c r="D13" s="18">
        <v>7524262.4399999995</v>
      </c>
      <c r="E13" s="19">
        <v>134450758.71999997</v>
      </c>
      <c r="F13" s="36">
        <v>67441248.23</v>
      </c>
      <c r="G13" s="18">
        <v>201892006.95</v>
      </c>
      <c r="H13" s="19">
        <v>71710679.11</v>
      </c>
      <c r="I13" s="36">
        <v>35857540.68</v>
      </c>
      <c r="J13" s="18">
        <v>107568219.78999999</v>
      </c>
      <c r="K13" s="19">
        <v>31071520.29</v>
      </c>
      <c r="L13" s="36">
        <v>8956129.57</v>
      </c>
      <c r="M13" s="18">
        <v>40027649.86</v>
      </c>
      <c r="N13" s="19">
        <v>242244228.97</v>
      </c>
      <c r="O13" s="36">
        <v>114767910.07</v>
      </c>
      <c r="P13" s="19">
        <v>357012139.04</v>
      </c>
      <c r="R13" s="21"/>
      <c r="S13" s="21"/>
    </row>
    <row r="14" spans="1:19" ht="10.5">
      <c r="A14" s="20" t="s">
        <v>17</v>
      </c>
      <c r="B14" s="17">
        <v>1556954.19</v>
      </c>
      <c r="C14" s="36">
        <v>791467.04</v>
      </c>
      <c r="D14" s="18">
        <v>2348421.23</v>
      </c>
      <c r="E14" s="19">
        <v>137439354.51</v>
      </c>
      <c r="F14" s="36">
        <v>68872895.48</v>
      </c>
      <c r="G14" s="18">
        <v>206312249.99</v>
      </c>
      <c r="H14" s="19">
        <v>81607940.65</v>
      </c>
      <c r="I14" s="36">
        <v>40446564.66</v>
      </c>
      <c r="J14" s="18">
        <v>122054505.31</v>
      </c>
      <c r="K14" s="19">
        <v>22369560.08</v>
      </c>
      <c r="L14" s="36">
        <v>13680587.23</v>
      </c>
      <c r="M14" s="18">
        <v>36050147.31</v>
      </c>
      <c r="N14" s="19">
        <v>242973809.43</v>
      </c>
      <c r="O14" s="36">
        <v>123791514.41000001</v>
      </c>
      <c r="P14" s="19">
        <v>366765323.84</v>
      </c>
      <c r="Q14" s="2"/>
      <c r="R14" s="1"/>
      <c r="S14" s="1"/>
    </row>
    <row r="15" spans="1:17" ht="10.5">
      <c r="A15" s="20" t="s">
        <v>18</v>
      </c>
      <c r="B15" s="17">
        <v>1733080.89</v>
      </c>
      <c r="C15" s="36">
        <v>993953.88</v>
      </c>
      <c r="D15" s="18">
        <v>2727034.77</v>
      </c>
      <c r="E15" s="19">
        <v>150846724.08</v>
      </c>
      <c r="F15" s="36">
        <v>74683351.6</v>
      </c>
      <c r="G15" s="18">
        <v>225530075.68</v>
      </c>
      <c r="H15" s="19">
        <v>84190298.97</v>
      </c>
      <c r="I15" s="36">
        <v>41995590.25</v>
      </c>
      <c r="J15" s="18">
        <v>126185889.22</v>
      </c>
      <c r="K15" s="19">
        <v>27796527.29</v>
      </c>
      <c r="L15" s="36">
        <v>16420412.31</v>
      </c>
      <c r="M15" s="18">
        <v>44216939.6</v>
      </c>
      <c r="N15" s="19">
        <v>264566631.23</v>
      </c>
      <c r="O15" s="36">
        <v>134093308.03999999</v>
      </c>
      <c r="P15" s="19">
        <v>398659939.27000004</v>
      </c>
      <c r="Q15" s="2"/>
    </row>
    <row r="16" spans="1:17" ht="10.5">
      <c r="A16" s="20" t="s">
        <v>19</v>
      </c>
      <c r="B16" s="17">
        <v>2067102.77</v>
      </c>
      <c r="C16" s="36">
        <v>962094.44</v>
      </c>
      <c r="D16" s="18">
        <v>3029197.21</v>
      </c>
      <c r="E16" s="19">
        <v>167240676.31</v>
      </c>
      <c r="F16" s="36">
        <v>76145226.19</v>
      </c>
      <c r="G16" s="18">
        <v>243385902.5</v>
      </c>
      <c r="H16" s="19">
        <v>89457605.42</v>
      </c>
      <c r="I16" s="36">
        <v>41651783.42</v>
      </c>
      <c r="J16" s="18">
        <v>131109388.84</v>
      </c>
      <c r="K16" s="19">
        <v>24193833.33</v>
      </c>
      <c r="L16" s="36">
        <v>16159516.23</v>
      </c>
      <c r="M16" s="18">
        <v>40353349.56</v>
      </c>
      <c r="N16" s="17">
        <v>282959217</v>
      </c>
      <c r="O16" s="36">
        <v>134918620.28</v>
      </c>
      <c r="P16" s="19">
        <v>417877838.11</v>
      </c>
      <c r="Q16" s="2"/>
    </row>
    <row r="17" spans="1:17" ht="10.5">
      <c r="A17" s="20" t="s">
        <v>37</v>
      </c>
      <c r="B17" s="17">
        <v>2766242.32</v>
      </c>
      <c r="C17" s="36">
        <v>1490792.05</v>
      </c>
      <c r="D17" s="18">
        <v>4257034.37</v>
      </c>
      <c r="E17" s="19">
        <v>168252164.85</v>
      </c>
      <c r="F17" s="36">
        <v>89020213.4</v>
      </c>
      <c r="G17" s="18">
        <v>257272378.25</v>
      </c>
      <c r="H17" s="19">
        <v>93611686.54</v>
      </c>
      <c r="I17" s="36">
        <v>43430122.34</v>
      </c>
      <c r="J17" s="18">
        <v>137041808.88</v>
      </c>
      <c r="K17" s="19">
        <v>24058665.72</v>
      </c>
      <c r="L17" s="36">
        <v>12218400.18</v>
      </c>
      <c r="M17" s="18">
        <f>L17+K17</f>
        <v>36277065.9</v>
      </c>
      <c r="N17" s="17">
        <v>288688759.43</v>
      </c>
      <c r="O17" s="36">
        <f>L17+I17+F17+C17</f>
        <v>146159527.97000003</v>
      </c>
      <c r="P17" s="19">
        <f>N17+O17</f>
        <v>434848287.40000004</v>
      </c>
      <c r="Q17" s="2"/>
    </row>
    <row r="18" spans="1:17" ht="10.5">
      <c r="A18" s="20" t="s">
        <v>65</v>
      </c>
      <c r="B18" s="17">
        <v>3778056.22</v>
      </c>
      <c r="C18" s="36">
        <v>2093802.63</v>
      </c>
      <c r="D18" s="18">
        <v>5871858.85</v>
      </c>
      <c r="E18" s="19">
        <v>193330569.1</v>
      </c>
      <c r="F18" s="36">
        <v>105735413.58</v>
      </c>
      <c r="G18" s="18">
        <v>299065982.68</v>
      </c>
      <c r="H18" s="19">
        <v>91837792.04</v>
      </c>
      <c r="I18" s="36">
        <v>51358481.23</v>
      </c>
      <c r="J18" s="18">
        <v>143196273.27</v>
      </c>
      <c r="K18" s="19">
        <v>20989281.4</v>
      </c>
      <c r="L18" s="36">
        <v>19023961.94</v>
      </c>
      <c r="M18" s="18">
        <f>K18+L18</f>
        <v>40013243.34</v>
      </c>
      <c r="N18" s="17">
        <v>309935698.76</v>
      </c>
      <c r="O18" s="36">
        <v>178211659.38</v>
      </c>
      <c r="P18" s="19">
        <f>N18+O18</f>
        <v>488147358.14</v>
      </c>
      <c r="Q18" s="2"/>
    </row>
    <row r="19" spans="1:16" s="10" customFormat="1" ht="10.5">
      <c r="A19" s="22" t="s">
        <v>69</v>
      </c>
      <c r="B19" s="23">
        <v>4028153.28</v>
      </c>
      <c r="C19" s="37">
        <v>2149603.36</v>
      </c>
      <c r="D19" s="24">
        <v>6177756.64</v>
      </c>
      <c r="E19" s="25">
        <v>212329736.92</v>
      </c>
      <c r="F19" s="37">
        <v>118217934.17</v>
      </c>
      <c r="G19" s="24">
        <v>330547671.09</v>
      </c>
      <c r="H19" s="25">
        <v>117531790.91</v>
      </c>
      <c r="I19" s="37">
        <v>61947781.42</v>
      </c>
      <c r="J19" s="24">
        <v>179479572.33</v>
      </c>
      <c r="K19" s="25">
        <v>35394652.43</v>
      </c>
      <c r="L19" s="37">
        <v>11453572.25</v>
      </c>
      <c r="M19" s="24">
        <f>K19+L19</f>
        <v>46848224.68</v>
      </c>
      <c r="N19" s="23">
        <v>369284333.54</v>
      </c>
      <c r="O19" s="37">
        <v>193768891.2</v>
      </c>
      <c r="P19" s="25">
        <f>N19+O19</f>
        <v>563053224.74</v>
      </c>
    </row>
    <row r="20" spans="1:16" ht="11.25">
      <c r="A20" s="2" t="s">
        <v>25</v>
      </c>
      <c r="B20" s="26"/>
      <c r="C20" s="26"/>
      <c r="D20" s="2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1.25">
      <c r="A21" s="27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1.25">
      <c r="A22" s="28" t="s">
        <v>26</v>
      </c>
      <c r="B22" s="29"/>
      <c r="D22" s="19"/>
      <c r="E22" s="19"/>
      <c r="H22" s="30" t="s">
        <v>27</v>
      </c>
      <c r="I22" s="31">
        <v>9127647.57</v>
      </c>
      <c r="J22" s="19"/>
      <c r="K22" s="19"/>
      <c r="L22" s="19"/>
      <c r="M22" s="19"/>
      <c r="N22" s="19"/>
      <c r="O22" s="19"/>
      <c r="P22" s="19"/>
    </row>
    <row r="23" spans="1:16" ht="11.25">
      <c r="A23" s="2" t="s">
        <v>72</v>
      </c>
      <c r="H23" s="30" t="s">
        <v>28</v>
      </c>
      <c r="I23" s="32">
        <v>11091409.51</v>
      </c>
      <c r="J23" s="19"/>
      <c r="K23" s="19"/>
      <c r="L23" s="19"/>
      <c r="M23" s="19"/>
      <c r="N23" s="19"/>
      <c r="O23" s="19"/>
      <c r="P23" s="19"/>
    </row>
    <row r="24" spans="1:16" ht="11.25">
      <c r="A24" s="2" t="s">
        <v>73</v>
      </c>
      <c r="C24" s="2" t="s">
        <v>74</v>
      </c>
      <c r="H24" s="30" t="s">
        <v>29</v>
      </c>
      <c r="I24" s="32">
        <v>8459962.73</v>
      </c>
      <c r="J24" s="19"/>
      <c r="K24" s="19"/>
      <c r="L24" s="19"/>
      <c r="M24" s="19"/>
      <c r="N24" s="19"/>
      <c r="O24" s="19"/>
      <c r="P24" s="19"/>
    </row>
    <row r="25" spans="1:16" ht="11.25">
      <c r="A25" s="2" t="s">
        <v>75</v>
      </c>
      <c r="B25" s="19"/>
      <c r="D25" s="19"/>
      <c r="E25" s="19"/>
      <c r="H25" s="30" t="s">
        <v>30</v>
      </c>
      <c r="I25" s="32">
        <v>13321040.47</v>
      </c>
      <c r="J25" s="19"/>
      <c r="K25" s="19"/>
      <c r="L25" s="19"/>
      <c r="M25" s="19"/>
      <c r="N25" s="19"/>
      <c r="O25" s="19"/>
      <c r="P25" s="19"/>
    </row>
    <row r="26" spans="1:16" ht="11.25">
      <c r="A26" s="2" t="s">
        <v>71</v>
      </c>
      <c r="B26" s="19"/>
      <c r="D26" s="19"/>
      <c r="E26" s="19"/>
      <c r="H26" s="30" t="s">
        <v>31</v>
      </c>
      <c r="I26" s="32">
        <v>10841573.8</v>
      </c>
      <c r="J26" s="19"/>
      <c r="K26" s="19"/>
      <c r="L26" s="19"/>
      <c r="M26" s="19"/>
      <c r="N26" s="19"/>
      <c r="O26" s="19"/>
      <c r="P26" s="19"/>
    </row>
    <row r="27" spans="8:16" ht="11.25">
      <c r="H27" s="30" t="s">
        <v>32</v>
      </c>
      <c r="I27" s="32">
        <v>10921877.88</v>
      </c>
      <c r="J27" s="19"/>
      <c r="K27" s="19"/>
      <c r="L27" s="19"/>
      <c r="M27" s="19"/>
      <c r="N27" s="19"/>
      <c r="O27" s="19"/>
      <c r="P27" s="19"/>
    </row>
    <row r="28" spans="2:16" ht="11.25">
      <c r="B28" s="19"/>
      <c r="D28" s="19"/>
      <c r="E28" s="19"/>
      <c r="H28" s="30" t="s">
        <v>33</v>
      </c>
      <c r="I28" s="32">
        <v>14179226.97</v>
      </c>
      <c r="J28" s="19"/>
      <c r="K28" s="19"/>
      <c r="L28" s="19"/>
      <c r="M28" s="19"/>
      <c r="N28" s="19"/>
      <c r="O28" s="19"/>
      <c r="P28" s="19"/>
    </row>
    <row r="29" spans="2:16" ht="11.25">
      <c r="B29" s="19"/>
      <c r="D29" s="19"/>
      <c r="E29" s="19"/>
      <c r="H29" s="30" t="s">
        <v>34</v>
      </c>
      <c r="I29" s="32">
        <v>12471835.6</v>
      </c>
      <c r="J29" s="19"/>
      <c r="K29" s="19"/>
      <c r="L29" s="19"/>
      <c r="M29" s="19"/>
      <c r="N29" s="19"/>
      <c r="O29" s="19"/>
      <c r="P29" s="19"/>
    </row>
    <row r="30" spans="2:16" ht="11.25">
      <c r="B30" s="10"/>
      <c r="H30" s="30" t="s">
        <v>35</v>
      </c>
      <c r="I30" s="32">
        <v>11055004.64</v>
      </c>
      <c r="J30" s="26"/>
      <c r="K30" s="26"/>
      <c r="L30" s="26"/>
      <c r="M30" s="26"/>
      <c r="N30" s="26"/>
      <c r="O30" s="26"/>
      <c r="P30" s="26"/>
    </row>
    <row r="31" spans="2:9" ht="11.25">
      <c r="B31" s="10"/>
      <c r="H31" s="30" t="s">
        <v>36</v>
      </c>
      <c r="I31" s="32">
        <v>11013787.48</v>
      </c>
    </row>
    <row r="32" spans="2:16" ht="11.25">
      <c r="B32" s="10"/>
      <c r="E32" s="26"/>
      <c r="H32" s="30" t="s">
        <v>38</v>
      </c>
      <c r="I32" s="32">
        <v>14456214.72</v>
      </c>
      <c r="J32" s="26"/>
      <c r="M32" s="26"/>
      <c r="P32" s="26"/>
    </row>
    <row r="33" spans="2:16" ht="11.25">
      <c r="B33" s="10"/>
      <c r="E33" s="26"/>
      <c r="H33" s="30" t="s">
        <v>66</v>
      </c>
      <c r="I33" s="32">
        <v>10241254.17</v>
      </c>
      <c r="J33" s="26"/>
      <c r="M33" s="26"/>
      <c r="P33" s="26"/>
    </row>
    <row r="34" spans="2:16" ht="11.25">
      <c r="B34" s="10"/>
      <c r="E34" s="26"/>
      <c r="H34" s="30" t="s">
        <v>70</v>
      </c>
      <c r="I34" s="32">
        <v>3013584.04</v>
      </c>
      <c r="J34" s="26"/>
      <c r="M34" s="26"/>
      <c r="P34" s="26"/>
    </row>
    <row r="35" spans="2:16" ht="11.25">
      <c r="B35" s="10"/>
      <c r="E35" s="26"/>
      <c r="F35" s="30"/>
      <c r="G35" s="32"/>
      <c r="J35" s="26"/>
      <c r="M35" s="26"/>
      <c r="P35" s="26"/>
    </row>
    <row r="36" spans="2:16" ht="11.25">
      <c r="B36" s="10"/>
      <c r="E36" s="26"/>
      <c r="F36" s="30"/>
      <c r="G36" s="32"/>
      <c r="J36" s="26"/>
      <c r="M36" s="26"/>
      <c r="P36" s="26"/>
    </row>
    <row r="37" spans="1:16" ht="11.25">
      <c r="A37" s="2" t="s">
        <v>68</v>
      </c>
      <c r="H37" s="10"/>
      <c r="I37" s="10"/>
      <c r="K37" s="42"/>
      <c r="L37" s="10"/>
      <c r="M37" s="10"/>
      <c r="N37" s="42"/>
      <c r="O37" s="10"/>
      <c r="P37" s="10"/>
    </row>
    <row r="38" spans="3:16" ht="11.25">
      <c r="C38" s="2" t="s">
        <v>39</v>
      </c>
      <c r="I38" s="11"/>
      <c r="J38" s="11"/>
      <c r="K38" s="42"/>
      <c r="L38" s="11"/>
      <c r="M38" s="11"/>
      <c r="N38" s="42"/>
      <c r="O38" s="11"/>
      <c r="P38" s="11"/>
    </row>
    <row r="39" spans="5:14" ht="11.25">
      <c r="E39" s="5"/>
      <c r="F39" s="6" t="s">
        <v>40</v>
      </c>
      <c r="G39" s="6"/>
      <c r="H39" s="4"/>
      <c r="K39" s="42"/>
      <c r="N39" s="42"/>
    </row>
    <row r="40" spans="1:14" ht="11.25">
      <c r="A40" s="6"/>
      <c r="B40" s="43"/>
      <c r="C40" s="43"/>
      <c r="D40" s="43"/>
      <c r="E40" s="15" t="s">
        <v>41</v>
      </c>
      <c r="F40" s="43"/>
      <c r="G40" s="5"/>
      <c r="H40" s="43"/>
      <c r="I40" s="6"/>
      <c r="K40" s="42"/>
      <c r="N40" s="42"/>
    </row>
    <row r="41" spans="1:14" ht="11.25">
      <c r="A41" s="8"/>
      <c r="B41" s="44"/>
      <c r="C41" s="45" t="s">
        <v>42</v>
      </c>
      <c r="D41" s="45" t="s">
        <v>43</v>
      </c>
      <c r="E41" s="33" t="s">
        <v>44</v>
      </c>
      <c r="F41" s="45" t="s">
        <v>45</v>
      </c>
      <c r="G41" s="33" t="s">
        <v>46</v>
      </c>
      <c r="H41" s="45" t="s">
        <v>47</v>
      </c>
      <c r="I41" s="10"/>
      <c r="K41" s="42"/>
      <c r="N41" s="42"/>
    </row>
    <row r="42" spans="1:14" ht="15.75">
      <c r="A42" s="12" t="s">
        <v>9</v>
      </c>
      <c r="B42" s="45" t="s">
        <v>48</v>
      </c>
      <c r="C42" s="45" t="s">
        <v>49</v>
      </c>
      <c r="D42" s="45" t="s">
        <v>50</v>
      </c>
      <c r="E42" s="33" t="s">
        <v>51</v>
      </c>
      <c r="F42" s="45" t="s">
        <v>52</v>
      </c>
      <c r="G42" s="33" t="s">
        <v>53</v>
      </c>
      <c r="H42" s="45" t="s">
        <v>54</v>
      </c>
      <c r="I42" s="11" t="s">
        <v>47</v>
      </c>
      <c r="K42" s="42"/>
      <c r="N42" s="42"/>
    </row>
    <row r="43" spans="1:11" ht="11.25">
      <c r="A43" s="14" t="s">
        <v>8</v>
      </c>
      <c r="B43" s="13" t="s">
        <v>7</v>
      </c>
      <c r="C43" s="13" t="s">
        <v>7</v>
      </c>
      <c r="D43" s="13" t="s">
        <v>7</v>
      </c>
      <c r="E43" s="13" t="s">
        <v>7</v>
      </c>
      <c r="F43" s="13" t="s">
        <v>7</v>
      </c>
      <c r="G43" s="13" t="s">
        <v>7</v>
      </c>
      <c r="H43" s="46" t="s">
        <v>7</v>
      </c>
      <c r="I43" s="34" t="s">
        <v>7</v>
      </c>
      <c r="K43" s="42"/>
    </row>
    <row r="44" spans="1:13" ht="11.25">
      <c r="A44" s="16" t="s">
        <v>10</v>
      </c>
      <c r="B44" s="47">
        <v>14239994.51</v>
      </c>
      <c r="C44" s="48">
        <v>22476828.84</v>
      </c>
      <c r="D44" s="67">
        <v>0</v>
      </c>
      <c r="E44" s="49" t="s">
        <v>55</v>
      </c>
      <c r="F44" s="50" t="s">
        <v>55</v>
      </c>
      <c r="G44" s="51" t="s">
        <v>55</v>
      </c>
      <c r="H44" s="19">
        <v>8143621.55</v>
      </c>
      <c r="I44" s="17">
        <v>44860445</v>
      </c>
      <c r="J44" s="2" t="s">
        <v>56</v>
      </c>
      <c r="K44" s="10"/>
      <c r="L44" s="10"/>
      <c r="M44" s="10"/>
    </row>
    <row r="45" spans="1:16" ht="11.25">
      <c r="A45" s="16" t="s">
        <v>11</v>
      </c>
      <c r="B45" s="52">
        <v>15113410.2</v>
      </c>
      <c r="C45" s="53">
        <v>25654933.83</v>
      </c>
      <c r="D45" s="68">
        <v>0</v>
      </c>
      <c r="E45" s="54" t="s">
        <v>57</v>
      </c>
      <c r="F45" s="55" t="s">
        <v>57</v>
      </c>
      <c r="G45" s="55" t="s">
        <v>57</v>
      </c>
      <c r="H45" s="19">
        <v>7117591.84</v>
      </c>
      <c r="I45" s="17">
        <v>47885936</v>
      </c>
      <c r="L45" s="56"/>
      <c r="M45" s="57"/>
      <c r="N45" s="58"/>
      <c r="O45" s="58"/>
      <c r="P45" s="58"/>
    </row>
    <row r="46" spans="1:15" ht="11.25">
      <c r="A46" s="16" t="s">
        <v>12</v>
      </c>
      <c r="B46" s="52">
        <v>20122551.88</v>
      </c>
      <c r="C46" s="53">
        <v>26436834.35</v>
      </c>
      <c r="D46" s="68">
        <v>0</v>
      </c>
      <c r="E46" s="54" t="s">
        <v>57</v>
      </c>
      <c r="F46" s="55" t="s">
        <v>57</v>
      </c>
      <c r="G46" s="55" t="s">
        <v>57</v>
      </c>
      <c r="H46" s="19">
        <v>7051897.680000003</v>
      </c>
      <c r="I46" s="17">
        <v>53611284</v>
      </c>
      <c r="J46" s="10" t="s">
        <v>58</v>
      </c>
      <c r="K46" s="10"/>
      <c r="L46" s="10"/>
      <c r="M46" s="10"/>
      <c r="N46" s="10"/>
      <c r="O46" s="10"/>
    </row>
    <row r="47" spans="1:15" ht="11.25">
      <c r="A47" s="16" t="s">
        <v>13</v>
      </c>
      <c r="B47" s="52">
        <v>20388157.92</v>
      </c>
      <c r="C47" s="53">
        <v>29777917.83</v>
      </c>
      <c r="D47" s="68">
        <v>0</v>
      </c>
      <c r="E47" s="54" t="s">
        <v>57</v>
      </c>
      <c r="F47" s="55" t="s">
        <v>57</v>
      </c>
      <c r="G47" s="55" t="s">
        <v>57</v>
      </c>
      <c r="H47" s="19">
        <v>8661086.15</v>
      </c>
      <c r="I47" s="17">
        <v>58827162</v>
      </c>
      <c r="J47" s="10" t="s">
        <v>59</v>
      </c>
      <c r="K47" s="10"/>
      <c r="L47" s="10"/>
      <c r="M47" s="10"/>
      <c r="N47" s="10"/>
      <c r="O47" s="10"/>
    </row>
    <row r="48" spans="1:16" ht="11.25">
      <c r="A48" s="16" t="s">
        <v>14</v>
      </c>
      <c r="B48" s="52">
        <v>22541072.72</v>
      </c>
      <c r="C48" s="53">
        <v>30641944.92</v>
      </c>
      <c r="D48" s="68">
        <v>0</v>
      </c>
      <c r="E48" s="54" t="s">
        <v>57</v>
      </c>
      <c r="F48" s="55" t="s">
        <v>57</v>
      </c>
      <c r="G48" s="55" t="s">
        <v>57</v>
      </c>
      <c r="H48" s="19">
        <v>11843668</v>
      </c>
      <c r="I48" s="17">
        <v>65026686</v>
      </c>
      <c r="J48" s="2" t="s">
        <v>60</v>
      </c>
      <c r="L48" s="59"/>
      <c r="M48" s="58"/>
      <c r="N48" s="58"/>
      <c r="O48" s="58"/>
      <c r="P48" s="58"/>
    </row>
    <row r="49" spans="1:9" ht="11.25">
      <c r="A49" s="16" t="s">
        <v>15</v>
      </c>
      <c r="B49" s="52">
        <v>26880203.71</v>
      </c>
      <c r="C49" s="53">
        <v>31356401.71</v>
      </c>
      <c r="D49" s="68">
        <v>0</v>
      </c>
      <c r="E49" s="54" t="s">
        <v>57</v>
      </c>
      <c r="F49" s="55" t="s">
        <v>57</v>
      </c>
      <c r="G49" s="55" t="s">
        <v>57</v>
      </c>
      <c r="H49" s="19">
        <v>16828204.31</v>
      </c>
      <c r="I49" s="17">
        <v>75064810</v>
      </c>
    </row>
    <row r="50" spans="1:10" ht="11.25">
      <c r="A50" s="20" t="s">
        <v>16</v>
      </c>
      <c r="B50" s="52">
        <v>26975128.6</v>
      </c>
      <c r="C50" s="53">
        <v>30977212.44</v>
      </c>
      <c r="D50" s="60">
        <v>33303388.54</v>
      </c>
      <c r="E50" s="61">
        <v>2937753.43</v>
      </c>
      <c r="F50" s="62">
        <v>4357980</v>
      </c>
      <c r="G50" s="62">
        <v>9016757</v>
      </c>
      <c r="H50" s="19">
        <v>16312490.39</v>
      </c>
      <c r="I50" s="17">
        <v>107568220</v>
      </c>
      <c r="J50" s="2" t="s">
        <v>61</v>
      </c>
    </row>
    <row r="51" spans="1:9" ht="11.25">
      <c r="A51" s="20" t="s">
        <v>17</v>
      </c>
      <c r="B51" s="52">
        <v>26487706.21</v>
      </c>
      <c r="C51" s="53">
        <v>34066525.68</v>
      </c>
      <c r="D51" s="60">
        <v>43623309.07</v>
      </c>
      <c r="E51" s="61">
        <v>3704045.65</v>
      </c>
      <c r="F51" s="62">
        <v>5198917.85</v>
      </c>
      <c r="G51" s="62">
        <v>8974001.15</v>
      </c>
      <c r="H51" s="19">
        <v>17876964.65</v>
      </c>
      <c r="I51" s="17">
        <v>122054505</v>
      </c>
    </row>
    <row r="52" spans="1:15" ht="15.75">
      <c r="A52" s="20" t="s">
        <v>18</v>
      </c>
      <c r="B52" s="52">
        <v>29284898.88</v>
      </c>
      <c r="C52" s="53">
        <v>35381884.64</v>
      </c>
      <c r="D52" s="60">
        <v>46735152.03</v>
      </c>
      <c r="E52" s="61">
        <v>3581596.36</v>
      </c>
      <c r="F52" s="62">
        <v>2178325.75</v>
      </c>
      <c r="G52" s="62">
        <v>9024032.56</v>
      </c>
      <c r="H52" s="19">
        <v>14783953.67</v>
      </c>
      <c r="I52" s="17">
        <v>126185889</v>
      </c>
      <c r="J52" s="38" t="s">
        <v>62</v>
      </c>
      <c r="K52" s="11"/>
      <c r="L52" s="11"/>
      <c r="M52" s="11"/>
      <c r="N52" s="10"/>
      <c r="O52" s="10"/>
    </row>
    <row r="53" spans="1:13" ht="11.25">
      <c r="A53" s="20" t="s">
        <v>19</v>
      </c>
      <c r="B53" s="52">
        <v>29036046.62</v>
      </c>
      <c r="C53" s="53">
        <v>36588677.19</v>
      </c>
      <c r="D53" s="66">
        <v>48076155.02</v>
      </c>
      <c r="E53" s="61">
        <v>3520972.94</v>
      </c>
      <c r="F53" s="62">
        <v>3477095</v>
      </c>
      <c r="G53" s="62">
        <v>10410442.54</v>
      </c>
      <c r="H53" s="19">
        <v>17408510.01</v>
      </c>
      <c r="I53" s="17">
        <v>131109389.31</v>
      </c>
      <c r="J53" s="2" t="s">
        <v>63</v>
      </c>
      <c r="M53" s="65"/>
    </row>
    <row r="54" spans="1:13" ht="11.25">
      <c r="A54" s="20" t="s">
        <v>37</v>
      </c>
      <c r="B54" s="52">
        <v>30587302.22</v>
      </c>
      <c r="C54" s="53">
        <v>39128646.34</v>
      </c>
      <c r="D54" s="66">
        <v>46888585.6</v>
      </c>
      <c r="E54" s="61">
        <v>3463418.1</v>
      </c>
      <c r="F54" s="62">
        <v>3342311.6</v>
      </c>
      <c r="G54" s="62">
        <v>13631545.02</v>
      </c>
      <c r="H54" s="19">
        <v>20437275</v>
      </c>
      <c r="I54" s="17">
        <v>137041808.88</v>
      </c>
      <c r="M54" s="65"/>
    </row>
    <row r="55" spans="1:9" ht="11.25">
      <c r="A55" s="20" t="s">
        <v>65</v>
      </c>
      <c r="B55" s="52">
        <v>33611388.31</v>
      </c>
      <c r="C55" s="53">
        <v>37980634.94</v>
      </c>
      <c r="D55" s="66">
        <v>55756526.05</v>
      </c>
      <c r="E55" s="61">
        <v>4587303.73</v>
      </c>
      <c r="F55" s="62">
        <v>3113049.99</v>
      </c>
      <c r="G55" s="62">
        <v>8147370.25</v>
      </c>
      <c r="H55" s="19">
        <v>15847723.97</v>
      </c>
      <c r="I55" s="17">
        <v>143196273.27</v>
      </c>
    </row>
    <row r="56" spans="1:9" ht="11.25">
      <c r="A56" s="22" t="s">
        <v>69</v>
      </c>
      <c r="B56" s="39">
        <v>39130084.67</v>
      </c>
      <c r="C56" s="40">
        <v>50863092.87</v>
      </c>
      <c r="D56" s="41">
        <v>65346833.16</v>
      </c>
      <c r="E56" s="63">
        <v>5529512.34</v>
      </c>
      <c r="F56" s="64">
        <v>8089712.09</v>
      </c>
      <c r="G56" s="64">
        <v>10520337.2</v>
      </c>
      <c r="H56" s="25">
        <f>E56+F56+G56</f>
        <v>24139561.63</v>
      </c>
      <c r="I56" s="23">
        <f>B56+C56+D56+H56</f>
        <v>179479572.32999998</v>
      </c>
    </row>
  </sheetData>
  <mergeCells count="11">
    <mergeCell ref="N4:P4"/>
    <mergeCell ref="B4:D4"/>
    <mergeCell ref="E4:G4"/>
    <mergeCell ref="H4:J4"/>
    <mergeCell ref="K4:M4"/>
    <mergeCell ref="H2:J2"/>
    <mergeCell ref="K2:M2"/>
    <mergeCell ref="N2:P2"/>
    <mergeCell ref="H3:J3"/>
    <mergeCell ref="K3:M3"/>
    <mergeCell ref="N3:P3"/>
  </mergeCells>
  <printOptions horizontalCentered="1"/>
  <pageMargins left="0" right="0" top="0.5" bottom="0" header="0.5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2007-02-20T16:39:32Z</cp:lastPrinted>
  <dcterms:created xsi:type="dcterms:W3CDTF">2003-10-15T16:29:46Z</dcterms:created>
  <dcterms:modified xsi:type="dcterms:W3CDTF">2007-02-20T16:39:34Z</dcterms:modified>
  <cp:category/>
  <cp:version/>
  <cp:contentType/>
  <cp:contentStatus/>
</cp:coreProperties>
</file>