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75" windowHeight="8640" activeTab="0"/>
  </bookViews>
  <sheets>
    <sheet name="State General Fund-Non-Tax Reve" sheetId="1" r:id="rId1"/>
  </sheets>
  <definedNames>
    <definedName name="_xlnm.Print_Area" localSheetId="0">'State General Fund-Non-Tax Reve'!$A$1:$L$117</definedName>
  </definedNames>
  <calcPr fullCalcOnLoad="1"/>
</workbook>
</file>

<file path=xl/sharedStrings.xml><?xml version="1.0" encoding="utf-8"?>
<sst xmlns="http://schemas.openxmlformats.org/spreadsheetml/2006/main" count="192" uniqueCount="72">
  <si>
    <t xml:space="preserve">                                                                    TABLE 3.  STATE GENERAL FUND: NON-TAX REVENUES AND TRANSFERS BY SOURCE </t>
  </si>
  <si>
    <t xml:space="preserve">         Fiscal Year</t>
  </si>
  <si>
    <t>Percent</t>
  </si>
  <si>
    <t>Amount</t>
  </si>
  <si>
    <t>of</t>
  </si>
  <si>
    <t>Sources of revenue</t>
  </si>
  <si>
    <t>[$]</t>
  </si>
  <si>
    <t>total</t>
  </si>
  <si>
    <t xml:space="preserve">      TABLE  3.  -Continued</t>
  </si>
  <si>
    <t xml:space="preserve">            2000-2001</t>
  </si>
  <si>
    <t xml:space="preserve">            2001-2002</t>
  </si>
  <si>
    <t xml:space="preserve">            2002-2003</t>
  </si>
  <si>
    <t xml:space="preserve">            2003-2004</t>
  </si>
  <si>
    <t xml:space="preserve">            2004-2005</t>
  </si>
  <si>
    <t xml:space="preserve">            2005-2006</t>
  </si>
  <si>
    <t xml:space="preserve">            2006-2007</t>
  </si>
  <si>
    <t xml:space="preserve">            2007-2008</t>
  </si>
  <si>
    <t xml:space="preserve">            2008-2009</t>
  </si>
  <si>
    <t xml:space="preserve">                   and $57,387,969 from the Appropriation Bill.  Stabilization Funds include $150,867,275 from the American Reinvestment and Recovery Act of 2009.</t>
  </si>
  <si>
    <t xml:space="preserve">            2009-2010</t>
  </si>
  <si>
    <t xml:space="preserve">            2010-2011</t>
  </si>
  <si>
    <t xml:space="preserve">                   Scrap Tire Disposal and White Goods Management Accounts be transferred to the General Fund for fiscal year 2010-11.</t>
  </si>
  <si>
    <t xml:space="preserve">            2011-2012</t>
  </si>
  <si>
    <t xml:space="preserve">                   the fiscal biennium ending June 30, 2011.</t>
  </si>
  <si>
    <t xml:space="preserve">                   the fiscal biennium ending June 30, 2011.  SL 2010-31, s. 2.2.(d),(e) and SL 2010-123, s. 1.2.(a),(b) provide that certain net proceeds otherwise credited to the</t>
  </si>
  <si>
    <t xml:space="preserve">                   the fiscal biennium ending June 30, 2013.  SL 2011-145, s. 2.2.(f),(g),(h), and (i) provide that certain net proceeds otherwise credited to the Scrap Tire Disposal and</t>
  </si>
  <si>
    <t xml:space="preserve">                   the fiscal biennium ending June 30, 2013.  </t>
  </si>
  <si>
    <t xml:space="preserve">            2012-2013</t>
  </si>
  <si>
    <t xml:space="preserve">            2013-2014</t>
  </si>
  <si>
    <t>Income from treasurer's investments……………………….</t>
  </si>
  <si>
    <t>Judicial Department receipts…………………………………</t>
  </si>
  <si>
    <t>Secretary of State……………………………………………….</t>
  </si>
  <si>
    <t xml:space="preserve">Cost of local sales and use tax administration……………. </t>
  </si>
  <si>
    <t>Disproportionate share payments…………………………….</t>
  </si>
  <si>
    <t>Intrastate transfer of funds……………………………………</t>
  </si>
  <si>
    <t>Banking and investment fees………………………………....</t>
  </si>
  <si>
    <t>Insurance Department………………………………………….</t>
  </si>
  <si>
    <t>Reversions of capital improvements funds…………………</t>
  </si>
  <si>
    <t>ABC Board application fees…………………………………..</t>
  </si>
  <si>
    <t>Gasoline and oil inspection fees……………………………..</t>
  </si>
  <si>
    <t>Probation - supervision fees…………………………………..</t>
  </si>
  <si>
    <t>Miscellaneous……………………………………………………</t>
  </si>
  <si>
    <t>Master Settlement Agreement Funds……………………….</t>
  </si>
  <si>
    <t>Reversion of Rural Economic Development Center funds..</t>
  </si>
  <si>
    <t>Total General Fund Non-tax Revenue and Transfers……...</t>
  </si>
  <si>
    <t>Dissolution of NC Health Insurance Risk Pool Fund…………………………………………</t>
  </si>
  <si>
    <t>Eastern Regional Economic Transfer to General Fund…..</t>
  </si>
  <si>
    <t xml:space="preserve">            2014-2015</t>
  </si>
  <si>
    <t>Transfer for State Highway Patrol - Highway Fund………</t>
  </si>
  <si>
    <t>Administrative Office of the Courts: DWI service fees……</t>
  </si>
  <si>
    <t>Sales tax reimbursement - Highway Fund†………………………</t>
  </si>
  <si>
    <t>Sales tax refund - Non-Highway Fund††……………………</t>
  </si>
  <si>
    <t>Transfer of Use Tax from Highway Trust Fund†††……………</t>
  </si>
  <si>
    <t xml:space="preserve">      Detail may not add to totals due to rounding.</t>
  </si>
  <si>
    <t xml:space="preserve">      Non-tax revenue and transfers include earnings, fees, dividends, transfers, etc.</t>
  </si>
  <si>
    <t xml:space="preserve">      Miscellaneous category includes revenue for State Board of Elections, non-tax revenue for DHHS, DWI restoration fees, Administrative Office of the Courts-Parole </t>
  </si>
  <si>
    <t xml:space="preserve">      Supervision fees, Butner Fire and Police District Tax, Deed/Mortgage fees, and miscellaneous non-tax revenue.</t>
  </si>
  <si>
    <t xml:space="preserve">      2001-02 Miscellaneous category includes $19,000,000 for railroad dividends and $347,763,108 designated as shortfall funds due to the budgetary situation.</t>
  </si>
  <si>
    <t xml:space="preserve">      2002-03 Intrastate transfer of funds category includes $93,338,258 per legislative directive and Section 401B federal funds amounting to $136,859,298. </t>
  </si>
  <si>
    <t xml:space="preserve">      2003-04 Intrastate transfer of funds category includes $108,796,845 from Disaster Relief Funds and $136,859,298 from Federal Relief Package.</t>
  </si>
  <si>
    <t xml:space="preserve">      2008-09 Intrastate transfer of funds category includes $801,987,570 from Executive Order #6 and $680,377,613 in Stabilization Funds due to the budgetary situation;</t>
  </si>
  <si>
    <t xml:space="preserve">      2009-10 Intrastate transfer of funds category includes $93,834,701 from the Public School Building Capital Fund to offset continued operations of the State's public schools for</t>
  </si>
  <si>
    <t xml:space="preserve">      2010-11 Intrastate transfer of funds category includes $75,181,766 from the Public School Building Capital Fund to offset continued operations of the State's public schools for</t>
  </si>
  <si>
    <t xml:space="preserve">      2011-12 Intrastate transfer of funds category includes $83,894,927 from the Public School Building Capital Fund to offset continued operations of the State's public schools for</t>
  </si>
  <si>
    <t xml:space="preserve">                   White Goods Management Accounts and to the Parks and Recreation and Natural Heritage Trust Funds be transferred to the General Fund for fiscal year 2011-12.</t>
  </si>
  <si>
    <t xml:space="preserve">      2012-13 Intrastate transfer of funds category includes $89,196,686 from the Public School Building Capital Fund to offset continued operations of the State's public schools for</t>
  </si>
  <si>
    <t xml:space="preserve">    †§ 105-164.44D specifies that the amount of sales and use tax revenue not realized by the General Fund due to sales tax exemption for purchases by the Department of</t>
  </si>
  <si>
    <t xml:space="preserve">  ††Refunds of local sales and use taxes paid by State agencies on indirect purchases of certain tangible personal property.  State agencies became exempt from tax on direct </t>
  </si>
  <si>
    <r>
      <t xml:space="preserve">†††Transfer of Use Tax from the Highway Trust Fund provisions were repealed by SL 2010-31, s. 28.7(i), and SL 2013-183, s. 4.1, effective </t>
    </r>
    <r>
      <rPr>
        <b/>
        <u val="single"/>
        <sz val="8"/>
        <rFont val="Times New Roman"/>
        <family val="1"/>
      </rPr>
      <t>July 1, 2013</t>
    </r>
    <r>
      <rPr>
        <b/>
        <sz val="8"/>
        <rFont val="Times New Roman"/>
        <family val="1"/>
      </rPr>
      <t>.</t>
    </r>
  </si>
  <si>
    <t xml:space="preserve">      Transportation be transferred from the Highway Fund to the General Fund as reimbursement.  SL 2005-276, s. 6.37(e) provides that the reimbursement provision does not apply</t>
  </si>
  <si>
    <t xml:space="preserve">      in fiscal years 2005-2006 or 2006-2007.  </t>
  </si>
  <si>
    <r>
      <t xml:space="preserve">      purchase transactions occurring on or after </t>
    </r>
    <r>
      <rPr>
        <b/>
        <u val="single"/>
        <sz val="8"/>
        <rFont val="Times New Roman"/>
        <family val="1"/>
      </rPr>
      <t>July 1, 2004</t>
    </r>
    <r>
      <rPr>
        <b/>
        <sz val="8"/>
        <rFont val="Times New Roman"/>
        <family val="1"/>
      </rPr>
      <t>.  [§ 105-164.14(e)]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</si>
</sst>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0.0%"/>
    <numFmt numFmtId="167" formatCode="m/d"/>
    <numFmt numFmtId="168" formatCode="00000"/>
    <numFmt numFmtId="169" formatCode="&quot;$&quot;#,##0.00"/>
    <numFmt numFmtId="170" formatCode="#,##0;[Red]#,##0"/>
    <numFmt numFmtId="171" formatCode="#,##0.0000000"/>
    <numFmt numFmtId="172" formatCode="_(* #,##0.0_);_(* \(#,##0.0\);_(* &quot;-&quot;?_);_(@_)"/>
  </numFmts>
  <fonts count="39">
    <font>
      <sz val="8"/>
      <name val="Times New Roman"/>
      <family val="0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/>
    </xf>
    <xf numFmtId="10" fontId="3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10" fontId="3" fillId="33" borderId="12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10" fontId="3" fillId="33" borderId="0" xfId="0" applyNumberFormat="1" applyFont="1" applyFill="1" applyBorder="1" applyAlignment="1">
      <alignment/>
    </xf>
    <xf numFmtId="10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10" fontId="3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26" xfId="0" applyNumberFormat="1" applyFont="1" applyFill="1" applyBorder="1" applyAlignment="1" quotePrefix="1">
      <alignment horizontal="right"/>
    </xf>
    <xf numFmtId="41" fontId="3" fillId="33" borderId="26" xfId="0" applyNumberFormat="1" applyFont="1" applyFill="1" applyBorder="1" applyAlignment="1">
      <alignment/>
    </xf>
    <xf numFmtId="4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41" fontId="3" fillId="33" borderId="18" xfId="0" applyNumberFormat="1" applyFont="1" applyFill="1" applyBorder="1" applyAlignment="1">
      <alignment/>
    </xf>
    <xf numFmtId="41" fontId="3" fillId="33" borderId="25" xfId="0" applyNumberFormat="1" applyFont="1" applyFill="1" applyBorder="1" applyAlignment="1">
      <alignment/>
    </xf>
    <xf numFmtId="41" fontId="3" fillId="33" borderId="26" xfId="0" applyNumberFormat="1" applyFont="1" applyFill="1" applyBorder="1" applyAlignment="1" quotePrefix="1">
      <alignment horizontal="right"/>
    </xf>
    <xf numFmtId="41" fontId="3" fillId="33" borderId="27" xfId="0" applyNumberFormat="1" applyFont="1" applyFill="1" applyBorder="1" applyAlignment="1">
      <alignment/>
    </xf>
    <xf numFmtId="41" fontId="3" fillId="33" borderId="19" xfId="0" applyNumberFormat="1" applyFont="1" applyFill="1" applyBorder="1" applyAlignment="1">
      <alignment/>
    </xf>
    <xf numFmtId="6" fontId="3" fillId="33" borderId="0" xfId="0" applyNumberFormat="1" applyFont="1" applyFill="1" applyAlignment="1">
      <alignment/>
    </xf>
    <xf numFmtId="171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172" fontId="3" fillId="33" borderId="27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selection activeCell="A125" sqref="A125"/>
    </sheetView>
  </sheetViews>
  <sheetFormatPr defaultColWidth="9.33203125" defaultRowHeight="11.25"/>
  <cols>
    <col min="1" max="1" width="49.83203125" style="1" customWidth="1"/>
    <col min="2" max="2" width="13.33203125" style="1" customWidth="1"/>
    <col min="3" max="3" width="8.33203125" style="1" customWidth="1"/>
    <col min="4" max="4" width="13.33203125" style="1" customWidth="1"/>
    <col min="5" max="5" width="8.33203125" style="1" customWidth="1"/>
    <col min="6" max="6" width="13.33203125" style="1" customWidth="1"/>
    <col min="7" max="7" width="8.33203125" style="1" customWidth="1"/>
    <col min="8" max="8" width="13.33203125" style="1" customWidth="1"/>
    <col min="9" max="9" width="8.33203125" style="1" customWidth="1"/>
    <col min="10" max="10" width="13.33203125" style="1" customWidth="1"/>
    <col min="11" max="11" width="8.33203125" style="1" customWidth="1"/>
    <col min="12" max="12" width="7.16015625" style="1" customWidth="1"/>
    <col min="13" max="13" width="8" style="1" customWidth="1"/>
    <col min="14" max="14" width="13.5" style="1" customWidth="1"/>
    <col min="15" max="15" width="8" style="1" customWidth="1"/>
    <col min="16" max="16" width="13.5" style="1" customWidth="1"/>
    <col min="17" max="17" width="8" style="1" customWidth="1"/>
    <col min="18" max="16384" width="9.33203125" style="1" customWidth="1"/>
  </cols>
  <sheetData>
    <row r="1" ht="10.5">
      <c r="A1" s="1" t="s">
        <v>0</v>
      </c>
    </row>
    <row r="2" spans="1:11" ht="10.5">
      <c r="A2" s="2"/>
      <c r="B2" s="3"/>
      <c r="C2" s="3"/>
      <c r="D2" s="3"/>
      <c r="E2" s="3"/>
      <c r="F2" s="3" t="s">
        <v>1</v>
      </c>
      <c r="G2" s="3"/>
      <c r="H2" s="3"/>
      <c r="I2" s="3"/>
      <c r="J2" s="3"/>
      <c r="K2" s="3"/>
    </row>
    <row r="3" spans="1:11" ht="10.5">
      <c r="A3" s="4"/>
      <c r="B3" s="5" t="s">
        <v>9</v>
      </c>
      <c r="C3" s="7"/>
      <c r="D3" s="8" t="s">
        <v>10</v>
      </c>
      <c r="E3" s="7"/>
      <c r="F3" s="8" t="s">
        <v>11</v>
      </c>
      <c r="G3" s="7"/>
      <c r="H3" s="5" t="s">
        <v>12</v>
      </c>
      <c r="I3" s="7"/>
      <c r="J3" s="5" t="s">
        <v>13</v>
      </c>
      <c r="K3" s="3"/>
    </row>
    <row r="4" spans="1:11" ht="10.5">
      <c r="A4" s="9"/>
      <c r="B4" s="11"/>
      <c r="C4" s="12" t="s">
        <v>2</v>
      </c>
      <c r="D4" s="10"/>
      <c r="E4" s="10" t="s">
        <v>2</v>
      </c>
      <c r="F4" s="11"/>
      <c r="G4" s="12" t="s">
        <v>2</v>
      </c>
      <c r="H4" s="11"/>
      <c r="I4" s="12" t="s">
        <v>2</v>
      </c>
      <c r="J4" s="10"/>
      <c r="K4" s="10" t="s">
        <v>2</v>
      </c>
    </row>
    <row r="5" spans="1:11" ht="10.5">
      <c r="A5" s="9"/>
      <c r="B5" s="13" t="s">
        <v>3</v>
      </c>
      <c r="C5" s="9" t="s">
        <v>4</v>
      </c>
      <c r="D5" s="14" t="s">
        <v>3</v>
      </c>
      <c r="E5" s="14" t="s">
        <v>4</v>
      </c>
      <c r="F5" s="13" t="s">
        <v>3</v>
      </c>
      <c r="G5" s="9" t="s">
        <v>4</v>
      </c>
      <c r="H5" s="13" t="s">
        <v>3</v>
      </c>
      <c r="I5" s="9" t="s">
        <v>4</v>
      </c>
      <c r="J5" s="13" t="s">
        <v>3</v>
      </c>
      <c r="K5" s="14" t="s">
        <v>4</v>
      </c>
    </row>
    <row r="6" spans="1:11" ht="10.5">
      <c r="A6" s="15" t="s">
        <v>5</v>
      </c>
      <c r="B6" s="16" t="s">
        <v>6</v>
      </c>
      <c r="C6" s="15" t="s">
        <v>7</v>
      </c>
      <c r="D6" s="17" t="s">
        <v>6</v>
      </c>
      <c r="E6" s="17" t="s">
        <v>7</v>
      </c>
      <c r="F6" s="16" t="s">
        <v>6</v>
      </c>
      <c r="G6" s="15" t="s">
        <v>7</v>
      </c>
      <c r="H6" s="16" t="s">
        <v>6</v>
      </c>
      <c r="I6" s="15" t="s">
        <v>7</v>
      </c>
      <c r="J6" s="16" t="s">
        <v>6</v>
      </c>
      <c r="K6" s="17" t="s">
        <v>7</v>
      </c>
    </row>
    <row r="7" spans="1:11" ht="10.5">
      <c r="A7" s="1" t="s">
        <v>29</v>
      </c>
      <c r="B7" s="22">
        <v>170899625</v>
      </c>
      <c r="C7" s="24">
        <v>0.19446895885869062</v>
      </c>
      <c r="D7" s="25">
        <v>132591631</v>
      </c>
      <c r="E7" s="23">
        <v>0.12445893904177528</v>
      </c>
      <c r="F7" s="22">
        <v>105079414.64</v>
      </c>
      <c r="G7" s="24">
        <v>0.09308655693051723</v>
      </c>
      <c r="H7" s="25">
        <v>78345325.09</v>
      </c>
      <c r="I7" s="23">
        <v>0.06304874488130721</v>
      </c>
      <c r="J7" s="25">
        <v>71445489.26</v>
      </c>
      <c r="K7" s="23">
        <v>0.08416008715222656</v>
      </c>
    </row>
    <row r="8" spans="1:11" ht="10.5">
      <c r="A8" s="1" t="s">
        <v>30</v>
      </c>
      <c r="B8" s="22">
        <v>109261029</v>
      </c>
      <c r="C8" s="26">
        <v>0.12432957973699006</v>
      </c>
      <c r="D8" s="27">
        <v>110381204</v>
      </c>
      <c r="E8" s="23">
        <v>0.10361081944903267</v>
      </c>
      <c r="F8" s="22">
        <v>124733850.34</v>
      </c>
      <c r="G8" s="26">
        <v>0.11049780492797982</v>
      </c>
      <c r="H8" s="27">
        <v>139033534.17</v>
      </c>
      <c r="I8" s="23">
        <v>0.11188784800830083</v>
      </c>
      <c r="J8" s="27">
        <v>141632043.55</v>
      </c>
      <c r="K8" s="23">
        <v>0.16683719647210024</v>
      </c>
    </row>
    <row r="9" spans="1:11" ht="10.5" customHeight="1">
      <c r="A9" s="1" t="s">
        <v>50</v>
      </c>
      <c r="B9" s="22">
        <v>13600000</v>
      </c>
      <c r="C9" s="26">
        <v>0.015475621087396724</v>
      </c>
      <c r="D9" s="27">
        <v>14560000</v>
      </c>
      <c r="E9" s="23">
        <v>0.013666942165062047</v>
      </c>
      <c r="F9" s="22">
        <v>15360000</v>
      </c>
      <c r="G9" s="26">
        <v>0.013606942133730416</v>
      </c>
      <c r="H9" s="27">
        <v>16379000</v>
      </c>
      <c r="I9" s="23">
        <v>0.013181072274888569</v>
      </c>
      <c r="J9" s="27">
        <v>16166400</v>
      </c>
      <c r="K9" s="23">
        <v>0.019043408436695972</v>
      </c>
    </row>
    <row r="10" spans="1:11" ht="10.5" customHeight="1">
      <c r="A10" s="1" t="s">
        <v>48</v>
      </c>
      <c r="B10" s="29">
        <v>0</v>
      </c>
      <c r="C10" s="30">
        <v>0</v>
      </c>
      <c r="D10" s="29">
        <v>0</v>
      </c>
      <c r="E10" s="30">
        <v>0</v>
      </c>
      <c r="F10" s="29">
        <v>0</v>
      </c>
      <c r="G10" s="30">
        <v>0</v>
      </c>
      <c r="H10" s="29">
        <v>0</v>
      </c>
      <c r="I10" s="30">
        <v>0</v>
      </c>
      <c r="J10" s="29">
        <v>0</v>
      </c>
      <c r="K10" s="30">
        <v>0</v>
      </c>
    </row>
    <row r="11" spans="1:11" ht="10.5">
      <c r="A11" s="1" t="s">
        <v>51</v>
      </c>
      <c r="B11" s="22">
        <v>12471836</v>
      </c>
      <c r="C11" s="26">
        <v>0.014191868250011294</v>
      </c>
      <c r="D11" s="27">
        <v>11055005</v>
      </c>
      <c r="E11" s="23">
        <v>0.010376930904496687</v>
      </c>
      <c r="F11" s="22">
        <v>11013787.48</v>
      </c>
      <c r="G11" s="26">
        <v>0.00975676880947686</v>
      </c>
      <c r="H11" s="28">
        <v>14456214.72</v>
      </c>
      <c r="I11" s="23">
        <v>0.011633702365567374</v>
      </c>
      <c r="J11" s="27">
        <v>10252679.92</v>
      </c>
      <c r="K11" s="23">
        <v>0.012077269601597843</v>
      </c>
    </row>
    <row r="12" spans="1:11" ht="10.5">
      <c r="A12" s="1" t="s">
        <v>31</v>
      </c>
      <c r="B12" s="22">
        <v>29989886</v>
      </c>
      <c r="C12" s="26">
        <v>0.034125890602222334</v>
      </c>
      <c r="D12" s="27">
        <v>31791800</v>
      </c>
      <c r="E12" s="23">
        <v>0.02984180576395739</v>
      </c>
      <c r="F12" s="22">
        <v>37068672.96</v>
      </c>
      <c r="G12" s="26">
        <v>0.03283797447531884</v>
      </c>
      <c r="H12" s="27">
        <v>41007706.31</v>
      </c>
      <c r="I12" s="23">
        <v>0.033001131979944684</v>
      </c>
      <c r="J12" s="27">
        <v>47469986.63</v>
      </c>
      <c r="K12" s="23">
        <v>0.05591785084369971</v>
      </c>
    </row>
    <row r="13" spans="1:11" ht="10.5">
      <c r="A13" s="1" t="s">
        <v>32</v>
      </c>
      <c r="B13" s="22">
        <v>11567844</v>
      </c>
      <c r="C13" s="26">
        <v>0.013163203716332034</v>
      </c>
      <c r="D13" s="27">
        <v>11774315</v>
      </c>
      <c r="E13" s="23">
        <v>0.011052121025976823</v>
      </c>
      <c r="F13" s="22">
        <v>12495008.88</v>
      </c>
      <c r="G13" s="26">
        <v>0.011068936379596857</v>
      </c>
      <c r="H13" s="27">
        <v>13988815.88</v>
      </c>
      <c r="I13" s="23">
        <v>0.01125756109374131</v>
      </c>
      <c r="J13" s="27">
        <v>13932122.71</v>
      </c>
      <c r="K13" s="23">
        <v>0.016411514199617575</v>
      </c>
    </row>
    <row r="14" spans="1:11" ht="10.5">
      <c r="A14" s="1" t="s">
        <v>33</v>
      </c>
      <c r="B14" s="22">
        <v>109142641</v>
      </c>
      <c r="C14" s="26">
        <v>0.12419486445542428</v>
      </c>
      <c r="D14" s="27">
        <v>110404184</v>
      </c>
      <c r="E14" s="23">
        <v>0.10363238993879592</v>
      </c>
      <c r="F14" s="22">
        <v>107000000</v>
      </c>
      <c r="G14" s="26">
        <v>0.09478794324929392</v>
      </c>
      <c r="H14" s="27">
        <v>97144325</v>
      </c>
      <c r="I14" s="23">
        <v>0.07817732272545726</v>
      </c>
      <c r="J14" s="27">
        <v>111109834</v>
      </c>
      <c r="K14" s="23">
        <v>0.13088318674506932</v>
      </c>
    </row>
    <row r="15" spans="1:11" ht="10.5">
      <c r="A15" s="1" t="s">
        <v>34</v>
      </c>
      <c r="B15" s="22">
        <v>150349829</v>
      </c>
      <c r="C15" s="26">
        <v>0.17108507236462436</v>
      </c>
      <c r="D15" s="27">
        <v>22966323</v>
      </c>
      <c r="E15" s="23">
        <v>0.021557651661066917</v>
      </c>
      <c r="F15" s="22">
        <v>250218102.89</v>
      </c>
      <c r="G15" s="26">
        <v>0.22166036763255426</v>
      </c>
      <c r="H15" s="27">
        <v>491015835</v>
      </c>
      <c r="I15" s="23">
        <v>0.3951471524055046</v>
      </c>
      <c r="J15" s="27">
        <v>96158465.81</v>
      </c>
      <c r="K15" s="23">
        <v>0.1132710398768987</v>
      </c>
    </row>
    <row r="16" spans="1:11" ht="10.5">
      <c r="A16" s="1" t="s">
        <v>35</v>
      </c>
      <c r="B16" s="22">
        <v>10913619</v>
      </c>
      <c r="C16" s="26">
        <v>0.01241875237766276</v>
      </c>
      <c r="D16" s="27">
        <v>4336050</v>
      </c>
      <c r="E16" s="23">
        <v>0.004070092347171517</v>
      </c>
      <c r="F16" s="22">
        <v>4484762.53</v>
      </c>
      <c r="G16" s="26">
        <v>0.003972910431590653</v>
      </c>
      <c r="H16" s="27">
        <v>4758162.54</v>
      </c>
      <c r="I16" s="23">
        <v>0.003829152227572341</v>
      </c>
      <c r="J16" s="27">
        <v>5164962.37</v>
      </c>
      <c r="K16" s="23">
        <v>0.006084130540632127</v>
      </c>
    </row>
    <row r="17" spans="1:11" ht="10.5">
      <c r="A17" s="1" t="s">
        <v>36</v>
      </c>
      <c r="B17" s="22">
        <v>43608410</v>
      </c>
      <c r="C17" s="26">
        <v>0.04962259039587075</v>
      </c>
      <c r="D17" s="27">
        <v>46370190</v>
      </c>
      <c r="E17" s="23">
        <v>0.04352600995281171</v>
      </c>
      <c r="F17" s="22">
        <v>47077909.81</v>
      </c>
      <c r="G17" s="26">
        <v>0.04170484339594072</v>
      </c>
      <c r="H17" s="27">
        <v>51167950.48</v>
      </c>
      <c r="I17" s="23">
        <v>0.04117763315433171</v>
      </c>
      <c r="J17" s="27">
        <v>51695753.53</v>
      </c>
      <c r="K17" s="23">
        <v>0.06089564460328568</v>
      </c>
    </row>
    <row r="18" spans="1:11" ht="10.5">
      <c r="A18" s="1" t="s">
        <v>37</v>
      </c>
      <c r="B18" s="22">
        <v>21223666</v>
      </c>
      <c r="C18" s="26">
        <v>0.024150692139813593</v>
      </c>
      <c r="D18" s="27">
        <v>4359377</v>
      </c>
      <c r="E18" s="23">
        <v>0.004091988553207534</v>
      </c>
      <c r="F18" s="28">
        <v>178831.93</v>
      </c>
      <c r="G18" s="26">
        <v>0.00015842159656076358</v>
      </c>
      <c r="H18" s="28">
        <v>12544.05</v>
      </c>
      <c r="I18" s="23">
        <v>1.0094879398608946E-05</v>
      </c>
      <c r="J18" s="27">
        <v>444.24</v>
      </c>
      <c r="K18" s="23">
        <v>5.232979367031509E-07</v>
      </c>
    </row>
    <row r="19" spans="1:11" ht="10.5">
      <c r="A19" s="1" t="s">
        <v>38</v>
      </c>
      <c r="B19" s="22">
        <v>6122350</v>
      </c>
      <c r="C19" s="26">
        <v>0.006966703585619362</v>
      </c>
      <c r="D19" s="27">
        <v>6057030</v>
      </c>
      <c r="E19" s="23">
        <v>0.005685513647118529</v>
      </c>
      <c r="F19" s="22">
        <v>12469734</v>
      </c>
      <c r="G19" s="26">
        <v>0.011046546156315801</v>
      </c>
      <c r="H19" s="27">
        <v>12625300</v>
      </c>
      <c r="I19" s="23">
        <v>0.010160265693397072</v>
      </c>
      <c r="J19" s="27">
        <v>13016693</v>
      </c>
      <c r="K19" s="23">
        <v>0.015333172585985834</v>
      </c>
    </row>
    <row r="20" spans="1:11" ht="10.5">
      <c r="A20" s="1" t="s">
        <v>39</v>
      </c>
      <c r="B20" s="22">
        <v>1085345</v>
      </c>
      <c r="C20" s="26">
        <v>0.0012350285271397498</v>
      </c>
      <c r="D20" s="27">
        <v>948769</v>
      </c>
      <c r="E20" s="23">
        <v>0.0008905749348216864</v>
      </c>
      <c r="F20" s="22">
        <v>949133.11</v>
      </c>
      <c r="G20" s="26">
        <v>0.0008408072464178116</v>
      </c>
      <c r="H20" s="27">
        <v>1017729.17</v>
      </c>
      <c r="I20" s="23">
        <v>0.000819022024911921</v>
      </c>
      <c r="J20" s="27">
        <v>845726</v>
      </c>
      <c r="K20" s="23">
        <v>0.0009962332766437264</v>
      </c>
    </row>
    <row r="21" spans="1:11" ht="10.5">
      <c r="A21" s="1" t="s">
        <v>52</v>
      </c>
      <c r="B21" s="22">
        <v>170000000</v>
      </c>
      <c r="C21" s="26">
        <v>0.19344526359245903</v>
      </c>
      <c r="D21" s="27">
        <v>171700000</v>
      </c>
      <c r="E21" s="23">
        <v>0.16116854187782648</v>
      </c>
      <c r="F21" s="22">
        <v>377400000</v>
      </c>
      <c r="G21" s="26">
        <v>0.33432682039517314</v>
      </c>
      <c r="H21" s="27">
        <v>252422125</v>
      </c>
      <c r="I21" s="23">
        <v>0.20313781509286016</v>
      </c>
      <c r="J21" s="27">
        <v>242520317</v>
      </c>
      <c r="K21" s="23">
        <v>0.2856797710577483</v>
      </c>
    </row>
    <row r="22" spans="1:11" ht="10.5">
      <c r="A22" s="1" t="s">
        <v>49</v>
      </c>
      <c r="B22" s="22">
        <v>5147750</v>
      </c>
      <c r="C22" s="26">
        <v>0.005857693268576947</v>
      </c>
      <c r="D22" s="27">
        <v>5280879</v>
      </c>
      <c r="E22" s="23">
        <v>0.0049569689473688665</v>
      </c>
      <c r="F22" s="22">
        <v>6806327.63</v>
      </c>
      <c r="G22" s="26">
        <v>0.006029512122696646</v>
      </c>
      <c r="H22" s="27">
        <v>8175582</v>
      </c>
      <c r="I22" s="23">
        <v>0.006579335565741378</v>
      </c>
      <c r="J22" s="27">
        <v>7838407.21</v>
      </c>
      <c r="K22" s="23">
        <v>0.009233347559949805</v>
      </c>
    </row>
    <row r="23" spans="1:11" ht="10.5">
      <c r="A23" s="1" t="s">
        <v>40</v>
      </c>
      <c r="B23" s="22">
        <v>10028091</v>
      </c>
      <c r="C23" s="26">
        <v>0.011411098275436272</v>
      </c>
      <c r="D23" s="27">
        <v>10420535</v>
      </c>
      <c r="E23" s="23">
        <v>0.009781377003709124</v>
      </c>
      <c r="F23" s="22">
        <v>13830097.61</v>
      </c>
      <c r="G23" s="26">
        <v>0.01225164960176519</v>
      </c>
      <c r="H23" s="27">
        <v>16186488.29</v>
      </c>
      <c r="I23" s="23">
        <v>0.013026147629716555</v>
      </c>
      <c r="J23" s="27">
        <v>15919030.35</v>
      </c>
      <c r="K23" s="23">
        <v>0.018752016334571037</v>
      </c>
    </row>
    <row r="24" spans="1:11" ht="10.5">
      <c r="A24" s="1" t="s">
        <v>41</v>
      </c>
      <c r="B24" s="22">
        <v>3389642</v>
      </c>
      <c r="C24" s="26">
        <v>0.003857118765729824</v>
      </c>
      <c r="D24" s="27">
        <v>370347086</v>
      </c>
      <c r="E24" s="23">
        <v>0.34763133278580083</v>
      </c>
      <c r="F24" s="22">
        <v>2669915.65</v>
      </c>
      <c r="G24" s="26">
        <v>0.0023651945150710437</v>
      </c>
      <c r="H24" s="27">
        <v>4878504.56</v>
      </c>
      <c r="I24" s="23">
        <v>0.003925997997358413</v>
      </c>
      <c r="J24" s="27">
        <v>3755305</v>
      </c>
      <c r="K24" s="23">
        <v>0.004423607415340865</v>
      </c>
    </row>
    <row r="25" spans="1:11" ht="10.5">
      <c r="A25" s="1" t="s">
        <v>42</v>
      </c>
      <c r="B25" s="29">
        <v>0</v>
      </c>
      <c r="C25" s="30">
        <v>0</v>
      </c>
      <c r="D25" s="29">
        <v>0</v>
      </c>
      <c r="E25" s="30">
        <v>0</v>
      </c>
      <c r="F25" s="29">
        <v>0</v>
      </c>
      <c r="G25" s="30">
        <v>0</v>
      </c>
      <c r="H25" s="29">
        <v>0</v>
      </c>
      <c r="I25" s="30">
        <v>0</v>
      </c>
      <c r="J25" s="29">
        <v>0</v>
      </c>
      <c r="K25" s="30">
        <v>0</v>
      </c>
    </row>
    <row r="26" spans="1:11" ht="10.5">
      <c r="A26" s="1" t="s">
        <v>43</v>
      </c>
      <c r="B26" s="29">
        <v>0</v>
      </c>
      <c r="C26" s="30">
        <v>0</v>
      </c>
      <c r="D26" s="29">
        <v>0</v>
      </c>
      <c r="E26" s="30">
        <v>0</v>
      </c>
      <c r="F26" s="29">
        <v>0</v>
      </c>
      <c r="G26" s="30">
        <v>0</v>
      </c>
      <c r="H26" s="29">
        <v>0</v>
      </c>
      <c r="I26" s="30">
        <v>0</v>
      </c>
      <c r="J26" s="29">
        <v>0</v>
      </c>
      <c r="K26" s="30">
        <v>0</v>
      </c>
    </row>
    <row r="27" spans="1:11" ht="10.5">
      <c r="A27" s="1" t="s">
        <v>45</v>
      </c>
      <c r="B27" s="29">
        <v>0</v>
      </c>
      <c r="C27" s="30">
        <v>0</v>
      </c>
      <c r="D27" s="29">
        <v>0</v>
      </c>
      <c r="E27" s="30">
        <v>0</v>
      </c>
      <c r="F27" s="29">
        <v>0</v>
      </c>
      <c r="G27" s="30">
        <v>0</v>
      </c>
      <c r="H27" s="29">
        <v>0</v>
      </c>
      <c r="I27" s="30">
        <v>0</v>
      </c>
      <c r="J27" s="29">
        <v>0</v>
      </c>
      <c r="K27" s="30">
        <v>0</v>
      </c>
    </row>
    <row r="28" spans="1:11" ht="10.5">
      <c r="A28" s="1" t="s">
        <v>46</v>
      </c>
      <c r="B28" s="35">
        <v>0</v>
      </c>
      <c r="C28" s="30">
        <v>0</v>
      </c>
      <c r="D28" s="35">
        <v>0</v>
      </c>
      <c r="E28" s="30">
        <v>0</v>
      </c>
      <c r="F28" s="35">
        <v>0</v>
      </c>
      <c r="G28" s="30">
        <v>0</v>
      </c>
      <c r="H28" s="35">
        <v>0</v>
      </c>
      <c r="I28" s="30">
        <v>0</v>
      </c>
      <c r="J28" s="35">
        <v>0</v>
      </c>
      <c r="K28" s="36">
        <v>0</v>
      </c>
    </row>
    <row r="29" spans="1:11" ht="10.5">
      <c r="A29" s="6" t="s">
        <v>44</v>
      </c>
      <c r="B29" s="18">
        <v>878801563</v>
      </c>
      <c r="C29" s="21">
        <v>1</v>
      </c>
      <c r="D29" s="18">
        <v>1065344378</v>
      </c>
      <c r="E29" s="21">
        <v>1</v>
      </c>
      <c r="F29" s="18">
        <v>1128835549.46</v>
      </c>
      <c r="G29" s="21">
        <v>1</v>
      </c>
      <c r="H29" s="18">
        <v>1242615142.2599998</v>
      </c>
      <c r="I29" s="19">
        <v>1</v>
      </c>
      <c r="J29" s="18">
        <v>848923660.58</v>
      </c>
      <c r="K29" s="21">
        <v>1</v>
      </c>
    </row>
    <row r="30" spans="1:11" ht="10.5">
      <c r="A30" s="4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ht="10.5">
      <c r="K31" s="4"/>
    </row>
    <row r="32" spans="1:11" ht="10.5">
      <c r="A32" s="2"/>
      <c r="B32" s="3"/>
      <c r="C32" s="3"/>
      <c r="D32" s="3"/>
      <c r="E32" s="3"/>
      <c r="F32" s="3" t="s">
        <v>1</v>
      </c>
      <c r="G32" s="3"/>
      <c r="H32" s="3"/>
      <c r="I32" s="3"/>
      <c r="J32" s="3"/>
      <c r="K32" s="3"/>
    </row>
    <row r="33" spans="1:11" ht="10.5">
      <c r="A33" s="4"/>
      <c r="B33" s="5" t="s">
        <v>14</v>
      </c>
      <c r="C33" s="7"/>
      <c r="D33" s="8" t="s">
        <v>15</v>
      </c>
      <c r="E33" s="7"/>
      <c r="F33" s="8" t="s">
        <v>16</v>
      </c>
      <c r="G33" s="7"/>
      <c r="H33" s="5" t="s">
        <v>17</v>
      </c>
      <c r="I33" s="7"/>
      <c r="J33" s="5" t="s">
        <v>19</v>
      </c>
      <c r="K33" s="7"/>
    </row>
    <row r="34" spans="1:11" ht="10.5">
      <c r="A34" s="9"/>
      <c r="B34" s="11"/>
      <c r="C34" s="12" t="s">
        <v>2</v>
      </c>
      <c r="D34" s="10"/>
      <c r="E34" s="10" t="s">
        <v>2</v>
      </c>
      <c r="F34" s="11"/>
      <c r="G34" s="12" t="s">
        <v>2</v>
      </c>
      <c r="H34" s="11"/>
      <c r="I34" s="12" t="s">
        <v>2</v>
      </c>
      <c r="J34" s="11"/>
      <c r="K34" s="12" t="s">
        <v>2</v>
      </c>
    </row>
    <row r="35" spans="1:11" ht="10.5">
      <c r="A35" s="9"/>
      <c r="B35" s="13" t="s">
        <v>3</v>
      </c>
      <c r="C35" s="9" t="s">
        <v>4</v>
      </c>
      <c r="D35" s="14" t="s">
        <v>3</v>
      </c>
      <c r="E35" s="14" t="s">
        <v>4</v>
      </c>
      <c r="F35" s="13" t="s">
        <v>3</v>
      </c>
      <c r="G35" s="9" t="s">
        <v>4</v>
      </c>
      <c r="H35" s="13" t="s">
        <v>3</v>
      </c>
      <c r="I35" s="9" t="s">
        <v>4</v>
      </c>
      <c r="J35" s="13" t="s">
        <v>3</v>
      </c>
      <c r="K35" s="9" t="s">
        <v>4</v>
      </c>
    </row>
    <row r="36" spans="1:11" ht="10.5">
      <c r="A36" s="15" t="s">
        <v>5</v>
      </c>
      <c r="B36" s="16" t="s">
        <v>6</v>
      </c>
      <c r="C36" s="15" t="s">
        <v>7</v>
      </c>
      <c r="D36" s="17" t="s">
        <v>6</v>
      </c>
      <c r="E36" s="17" t="s">
        <v>7</v>
      </c>
      <c r="F36" s="16" t="s">
        <v>6</v>
      </c>
      <c r="G36" s="15" t="s">
        <v>7</v>
      </c>
      <c r="H36" s="16" t="s">
        <v>6</v>
      </c>
      <c r="I36" s="15" t="s">
        <v>7</v>
      </c>
      <c r="J36" s="16" t="s">
        <v>6</v>
      </c>
      <c r="K36" s="15" t="s">
        <v>7</v>
      </c>
    </row>
    <row r="37" spans="1:11" ht="10.5">
      <c r="A37" s="1" t="s">
        <v>29</v>
      </c>
      <c r="B37" s="22">
        <v>119143785.02</v>
      </c>
      <c r="C37" s="24">
        <v>0.13953996046390738</v>
      </c>
      <c r="D37" s="25">
        <v>202542534.43</v>
      </c>
      <c r="E37" s="23">
        <v>0.2708132211642047</v>
      </c>
      <c r="F37" s="22">
        <v>239680009.47</v>
      </c>
      <c r="G37" s="24">
        <v>0.2416504687238706</v>
      </c>
      <c r="H37" s="25">
        <v>113334284.81</v>
      </c>
      <c r="I37" s="23">
        <v>0.047889096571038424</v>
      </c>
      <c r="J37" s="25">
        <v>40784358.76</v>
      </c>
      <c r="K37" s="23">
        <v>0.04470645672874926</v>
      </c>
    </row>
    <row r="38" spans="1:11" ht="10.5">
      <c r="A38" s="1" t="s">
        <v>30</v>
      </c>
      <c r="B38" s="22">
        <v>159102325</v>
      </c>
      <c r="C38" s="26">
        <v>0.18633898643130198</v>
      </c>
      <c r="D38" s="27">
        <v>167640349.98</v>
      </c>
      <c r="E38" s="23">
        <v>0.22414661346537398</v>
      </c>
      <c r="F38" s="22">
        <v>198400888.06</v>
      </c>
      <c r="G38" s="26">
        <v>0.200031983063369</v>
      </c>
      <c r="H38" s="27">
        <v>191174120.17</v>
      </c>
      <c r="I38" s="23">
        <v>0.0807801091969006</v>
      </c>
      <c r="J38" s="27">
        <v>216854081.86</v>
      </c>
      <c r="K38" s="23">
        <v>0.23770822741572856</v>
      </c>
    </row>
    <row r="39" spans="1:11" ht="10.5" customHeight="1">
      <c r="A39" s="1" t="s">
        <v>50</v>
      </c>
      <c r="B39" s="32">
        <v>0</v>
      </c>
      <c r="C39" s="33">
        <v>0</v>
      </c>
      <c r="D39" s="29">
        <v>0</v>
      </c>
      <c r="E39" s="30">
        <v>0</v>
      </c>
      <c r="F39" s="22">
        <v>18190000</v>
      </c>
      <c r="G39" s="26">
        <v>0.018339543776751194</v>
      </c>
      <c r="H39" s="27">
        <v>17610000</v>
      </c>
      <c r="I39" s="23">
        <v>0.007441058034907862</v>
      </c>
      <c r="J39" s="27">
        <v>17557170</v>
      </c>
      <c r="K39" s="23">
        <v>0.019245585433946263</v>
      </c>
    </row>
    <row r="40" spans="1:11" ht="10.5" customHeight="1">
      <c r="A40" s="1" t="s">
        <v>48</v>
      </c>
      <c r="B40" s="29">
        <v>0</v>
      </c>
      <c r="C40" s="30">
        <v>0</v>
      </c>
      <c r="D40" s="29">
        <v>0</v>
      </c>
      <c r="E40" s="30">
        <v>0</v>
      </c>
      <c r="F40" s="29">
        <v>0</v>
      </c>
      <c r="G40" s="30">
        <v>0</v>
      </c>
      <c r="H40" s="29">
        <v>0</v>
      </c>
      <c r="I40" s="30">
        <v>0</v>
      </c>
      <c r="J40" s="29">
        <v>0</v>
      </c>
      <c r="K40" s="30">
        <v>0</v>
      </c>
    </row>
    <row r="41" spans="1:11" ht="10.5">
      <c r="A41" s="1" t="s">
        <v>51</v>
      </c>
      <c r="B41" s="22">
        <v>3013584.04</v>
      </c>
      <c r="C41" s="26">
        <v>0.0035294782495425394</v>
      </c>
      <c r="D41" s="27">
        <v>4124280.52</v>
      </c>
      <c r="E41" s="23">
        <v>0.0055144451300030125</v>
      </c>
      <c r="F41" s="22">
        <v>3303137.13</v>
      </c>
      <c r="G41" s="26">
        <v>0.0033302929079850087</v>
      </c>
      <c r="H41" s="28">
        <v>1906144.2</v>
      </c>
      <c r="I41" s="23">
        <v>0.0008054360939865428</v>
      </c>
      <c r="J41" s="28">
        <v>2133686.1</v>
      </c>
      <c r="K41" s="23">
        <v>0.0023388756916276152</v>
      </c>
    </row>
    <row r="42" spans="1:11" ht="10.5">
      <c r="A42" s="1" t="s">
        <v>31</v>
      </c>
      <c r="B42" s="22">
        <v>56291957.28</v>
      </c>
      <c r="C42" s="26">
        <v>0.06592855424199082</v>
      </c>
      <c r="D42" s="27">
        <v>58421594.68</v>
      </c>
      <c r="E42" s="23">
        <v>0.07811366775559096</v>
      </c>
      <c r="F42" s="22">
        <v>62372376.67</v>
      </c>
      <c r="G42" s="26">
        <v>0.06288515296313799</v>
      </c>
      <c r="H42" s="27">
        <v>64652126.8</v>
      </c>
      <c r="I42" s="23">
        <v>0.027318581919308457</v>
      </c>
      <c r="J42" s="27">
        <v>81509991.65</v>
      </c>
      <c r="K42" s="23">
        <v>0.08934854011325981</v>
      </c>
    </row>
    <row r="43" spans="1:11" ht="10.5">
      <c r="A43" s="1" t="s">
        <v>32</v>
      </c>
      <c r="B43" s="22">
        <v>14355818.2</v>
      </c>
      <c r="C43" s="26">
        <v>0.01681338479987667</v>
      </c>
      <c r="D43" s="27">
        <v>16978912.02</v>
      </c>
      <c r="E43" s="23">
        <v>0.02270196662118381</v>
      </c>
      <c r="F43" s="22">
        <v>16982244.26</v>
      </c>
      <c r="G43" s="26">
        <v>0.017121858825384924</v>
      </c>
      <c r="H43" s="27">
        <v>15612660.36</v>
      </c>
      <c r="I43" s="23">
        <v>0.006597087553552838</v>
      </c>
      <c r="J43" s="27">
        <v>14602888.45</v>
      </c>
      <c r="K43" s="23">
        <v>0.01600720032026016</v>
      </c>
    </row>
    <row r="44" spans="1:11" ht="10.5">
      <c r="A44" s="1" t="s">
        <v>33</v>
      </c>
      <c r="B44" s="22">
        <v>100000000</v>
      </c>
      <c r="C44" s="26">
        <v>0.11711895877781923</v>
      </c>
      <c r="D44" s="27">
        <v>100000000</v>
      </c>
      <c r="E44" s="23">
        <v>0.13370683936899164</v>
      </c>
      <c r="F44" s="22">
        <v>100000000</v>
      </c>
      <c r="G44" s="26">
        <v>0.10082212081776358</v>
      </c>
      <c r="H44" s="27">
        <v>100000000</v>
      </c>
      <c r="I44" s="23">
        <v>0.04225473046512131</v>
      </c>
      <c r="J44" s="27">
        <v>124994954</v>
      </c>
      <c r="K44" s="23">
        <v>0.13701530861859762</v>
      </c>
    </row>
    <row r="45" spans="1:11" ht="10.5">
      <c r="A45" s="1" t="s">
        <v>34</v>
      </c>
      <c r="B45" s="22">
        <v>46985857.71</v>
      </c>
      <c r="C45" s="26">
        <v>0.055029347322779705</v>
      </c>
      <c r="D45" s="27">
        <v>34336952.95</v>
      </c>
      <c r="E45" s="23">
        <v>0.04591085452506274</v>
      </c>
      <c r="F45" s="22">
        <v>49619998.87</v>
      </c>
      <c r="G45" s="26">
        <v>0.05002793521048432</v>
      </c>
      <c r="H45" s="27">
        <v>1546195684.85</v>
      </c>
      <c r="I45" s="23">
        <v>0.6533408190967039</v>
      </c>
      <c r="J45" s="27">
        <v>165058045.29</v>
      </c>
      <c r="K45" s="23">
        <v>0.18093113595123056</v>
      </c>
    </row>
    <row r="46" spans="1:11" ht="10.5">
      <c r="A46" s="1" t="s">
        <v>35</v>
      </c>
      <c r="B46" s="22">
        <v>5386359.37</v>
      </c>
      <c r="C46" s="26">
        <v>0.006308448010175504</v>
      </c>
      <c r="D46" s="27">
        <v>5466336.82</v>
      </c>
      <c r="E46" s="23">
        <v>0.007308866191285446</v>
      </c>
      <c r="F46" s="22">
        <v>5861956.68</v>
      </c>
      <c r="G46" s="26">
        <v>0.005910149046194563</v>
      </c>
      <c r="H46" s="27">
        <v>5708831.06</v>
      </c>
      <c r="I46" s="23">
        <v>0.0024122511771121273</v>
      </c>
      <c r="J46" s="27">
        <v>5954689.22</v>
      </c>
      <c r="K46" s="23">
        <v>0.0065273321449931185</v>
      </c>
    </row>
    <row r="47" spans="1:11" ht="10.5">
      <c r="A47" s="1" t="s">
        <v>36</v>
      </c>
      <c r="B47" s="22">
        <v>54007922.56</v>
      </c>
      <c r="C47" s="26">
        <v>0.06325351655980294</v>
      </c>
      <c r="D47" s="27">
        <v>57806201.06</v>
      </c>
      <c r="E47" s="23">
        <v>0.07729084439661053</v>
      </c>
      <c r="F47" s="22">
        <v>74293875.46</v>
      </c>
      <c r="G47" s="26">
        <v>0.07490466087648001</v>
      </c>
      <c r="H47" s="27">
        <v>76451493.39</v>
      </c>
      <c r="I47" s="23">
        <v>0.03230437246850453</v>
      </c>
      <c r="J47" s="27">
        <v>69643054.56</v>
      </c>
      <c r="K47" s="23">
        <v>0.07634039861865329</v>
      </c>
    </row>
    <row r="48" spans="1:11" ht="10.5">
      <c r="A48" s="1" t="s">
        <v>37</v>
      </c>
      <c r="B48" s="22">
        <v>678.61</v>
      </c>
      <c r="C48" s="26">
        <v>7.947809661621591E-07</v>
      </c>
      <c r="D48" s="27">
        <v>44.99</v>
      </c>
      <c r="E48" s="23">
        <v>6.015470703210933E-08</v>
      </c>
      <c r="F48" s="28">
        <v>3507037.77</v>
      </c>
      <c r="G48" s="26">
        <v>0.003535869857594002</v>
      </c>
      <c r="H48" s="28">
        <v>40000000.2</v>
      </c>
      <c r="I48" s="23">
        <v>0.016901892270557984</v>
      </c>
      <c r="J48" s="28">
        <v>22161865.61</v>
      </c>
      <c r="K48" s="23">
        <v>0.02429309951278541</v>
      </c>
    </row>
    <row r="49" spans="1:11" ht="10.5">
      <c r="A49" s="1" t="s">
        <v>38</v>
      </c>
      <c r="B49" s="22">
        <v>13220860</v>
      </c>
      <c r="C49" s="26">
        <v>0.015484133573473191</v>
      </c>
      <c r="D49" s="27">
        <v>13035315</v>
      </c>
      <c r="E49" s="23">
        <v>0.017429107688292072</v>
      </c>
      <c r="F49" s="22">
        <v>13437365</v>
      </c>
      <c r="G49" s="26">
        <v>0.013547836375023877</v>
      </c>
      <c r="H49" s="27">
        <v>14143782</v>
      </c>
      <c r="I49" s="23">
        <v>0.0059764169616743435</v>
      </c>
      <c r="J49" s="27">
        <v>14708380</v>
      </c>
      <c r="K49" s="23">
        <v>0.016122836646506617</v>
      </c>
    </row>
    <row r="50" spans="1:11" ht="10.5">
      <c r="A50" s="1" t="s">
        <v>39</v>
      </c>
      <c r="B50" s="22">
        <v>1040606.02</v>
      </c>
      <c r="C50" s="26">
        <v>0.0012187469356033055</v>
      </c>
      <c r="D50" s="27">
        <v>913975.89</v>
      </c>
      <c r="E50" s="23">
        <v>0.0012220482751136117</v>
      </c>
      <c r="F50" s="22">
        <v>784733.89</v>
      </c>
      <c r="G50" s="26">
        <v>0.0007911853506737361</v>
      </c>
      <c r="H50" s="27">
        <v>901425.97</v>
      </c>
      <c r="I50" s="23">
        <v>0.00038089511396610523</v>
      </c>
      <c r="J50" s="27">
        <v>1002904.97</v>
      </c>
      <c r="K50" s="23">
        <v>0.0010993510504406071</v>
      </c>
    </row>
    <row r="51" spans="1:11" ht="10.5">
      <c r="A51" s="1" t="s">
        <v>52</v>
      </c>
      <c r="B51" s="22">
        <v>252558117</v>
      </c>
      <c r="C51" s="26">
        <v>0.29579343693926646</v>
      </c>
      <c r="D51" s="27">
        <v>57486602</v>
      </c>
      <c r="E51" s="23">
        <v>0.07686351859483152</v>
      </c>
      <c r="F51" s="22">
        <v>172543306</v>
      </c>
      <c r="G51" s="26">
        <v>0.17396182043828354</v>
      </c>
      <c r="H51" s="27">
        <v>147531245</v>
      </c>
      <c r="I51" s="23">
        <v>0.06233892992658775</v>
      </c>
      <c r="J51" s="27">
        <v>108561829</v>
      </c>
      <c r="K51" s="23">
        <v>0.11900186390431744</v>
      </c>
    </row>
    <row r="52" spans="1:11" ht="10.5">
      <c r="A52" s="1" t="s">
        <v>49</v>
      </c>
      <c r="B52" s="22">
        <v>7687043.31</v>
      </c>
      <c r="C52" s="26">
        <v>0.009002985085472011</v>
      </c>
      <c r="D52" s="27">
        <v>7906794.86</v>
      </c>
      <c r="E52" s="23">
        <v>0.010571925502695888</v>
      </c>
      <c r="F52" s="22">
        <v>8593364.57</v>
      </c>
      <c r="G52" s="26">
        <v>0.00866401240907629</v>
      </c>
      <c r="H52" s="27">
        <v>8536185.98</v>
      </c>
      <c r="I52" s="23">
        <v>0.003606942377850474</v>
      </c>
      <c r="J52" s="27">
        <v>7099247.31</v>
      </c>
      <c r="K52" s="23">
        <v>0.007781958631221215</v>
      </c>
    </row>
    <row r="53" spans="1:11" ht="10.5">
      <c r="A53" s="1" t="s">
        <v>40</v>
      </c>
      <c r="B53" s="22">
        <v>15880669.4</v>
      </c>
      <c r="C53" s="26">
        <v>0.018599274648227755</v>
      </c>
      <c r="D53" s="27">
        <v>16007816.59</v>
      </c>
      <c r="E53" s="23">
        <v>0.021403545614474093</v>
      </c>
      <c r="F53" s="22">
        <v>16268302.06</v>
      </c>
      <c r="G53" s="26">
        <v>0.016402047157931924</v>
      </c>
      <c r="H53" s="27">
        <v>16005023.84</v>
      </c>
      <c r="I53" s="23">
        <v>0.006762879684470408</v>
      </c>
      <c r="J53" s="27">
        <v>11377159.31</v>
      </c>
      <c r="K53" s="23">
        <v>0.012471263392461435</v>
      </c>
    </row>
    <row r="54" spans="1:11" ht="10.5">
      <c r="A54" s="1" t="s">
        <v>41</v>
      </c>
      <c r="B54" s="22">
        <v>5157143.85</v>
      </c>
      <c r="C54" s="26">
        <v>0.00603999317979434</v>
      </c>
      <c r="D54" s="27">
        <v>5237185.76</v>
      </c>
      <c r="E54" s="23">
        <v>0.007002475551578903</v>
      </c>
      <c r="F54" s="22">
        <v>8007233.07</v>
      </c>
      <c r="G54" s="26">
        <v>0.008073062199995321</v>
      </c>
      <c r="H54" s="27">
        <v>6835923.59</v>
      </c>
      <c r="I54" s="23">
        <v>0.0028885010877561443</v>
      </c>
      <c r="J54" s="27">
        <v>8265682.28</v>
      </c>
      <c r="K54" s="23">
        <v>0.009060565825221021</v>
      </c>
    </row>
    <row r="55" spans="1:11" ht="10.5">
      <c r="A55" s="1" t="s">
        <v>42</v>
      </c>
      <c r="B55" s="29">
        <v>0</v>
      </c>
      <c r="C55" s="30">
        <v>0</v>
      </c>
      <c r="D55" s="29">
        <v>0</v>
      </c>
      <c r="E55" s="30">
        <v>0</v>
      </c>
      <c r="F55" s="29">
        <v>0</v>
      </c>
      <c r="G55" s="30">
        <v>0</v>
      </c>
      <c r="H55" s="29">
        <v>0</v>
      </c>
      <c r="I55" s="30">
        <v>0</v>
      </c>
      <c r="J55" s="29">
        <v>0</v>
      </c>
      <c r="K55" s="30">
        <v>0</v>
      </c>
    </row>
    <row r="56" spans="1:12" ht="10.5">
      <c r="A56" s="1" t="s">
        <v>43</v>
      </c>
      <c r="B56" s="29">
        <v>0</v>
      </c>
      <c r="C56" s="30">
        <v>0</v>
      </c>
      <c r="D56" s="29">
        <v>0</v>
      </c>
      <c r="E56" s="30">
        <v>0</v>
      </c>
      <c r="F56" s="29">
        <v>0</v>
      </c>
      <c r="G56" s="30">
        <v>0</v>
      </c>
      <c r="H56" s="29">
        <v>0</v>
      </c>
      <c r="I56" s="30">
        <v>0</v>
      </c>
      <c r="J56" s="29">
        <v>0</v>
      </c>
      <c r="K56" s="30">
        <v>0</v>
      </c>
      <c r="L56" s="4"/>
    </row>
    <row r="57" spans="1:11" ht="10.5">
      <c r="A57" s="1" t="s">
        <v>45</v>
      </c>
      <c r="B57" s="29">
        <v>0</v>
      </c>
      <c r="C57" s="30">
        <v>0</v>
      </c>
      <c r="D57" s="29">
        <v>0</v>
      </c>
      <c r="E57" s="30">
        <v>0</v>
      </c>
      <c r="F57" s="29">
        <v>0</v>
      </c>
      <c r="G57" s="30">
        <v>0</v>
      </c>
      <c r="H57" s="29">
        <v>0</v>
      </c>
      <c r="I57" s="30">
        <v>0</v>
      </c>
      <c r="J57" s="29">
        <v>0</v>
      </c>
      <c r="K57" s="30">
        <v>0</v>
      </c>
    </row>
    <row r="58" spans="1:11" ht="10.5">
      <c r="A58" s="1" t="s">
        <v>46</v>
      </c>
      <c r="B58" s="35">
        <v>0</v>
      </c>
      <c r="C58" s="30">
        <v>0</v>
      </c>
      <c r="D58" s="35">
        <v>0</v>
      </c>
      <c r="E58" s="30">
        <v>0</v>
      </c>
      <c r="F58" s="35">
        <v>0</v>
      </c>
      <c r="G58" s="30">
        <v>0</v>
      </c>
      <c r="H58" s="35">
        <v>0</v>
      </c>
      <c r="I58" s="30">
        <v>0</v>
      </c>
      <c r="J58" s="35">
        <v>0</v>
      </c>
      <c r="K58" s="36">
        <v>0</v>
      </c>
    </row>
    <row r="59" spans="1:11" ht="10.5">
      <c r="A59" s="6" t="s">
        <v>44</v>
      </c>
      <c r="B59" s="18">
        <v>853832727.37</v>
      </c>
      <c r="C59" s="21">
        <v>1</v>
      </c>
      <c r="D59" s="18">
        <v>747904897.5500001</v>
      </c>
      <c r="E59" s="21">
        <v>1</v>
      </c>
      <c r="F59" s="18">
        <v>991845828.96</v>
      </c>
      <c r="G59" s="21">
        <v>1</v>
      </c>
      <c r="H59" s="18">
        <v>2366598932.2200003</v>
      </c>
      <c r="I59" s="19">
        <v>0.9999999999999997</v>
      </c>
      <c r="J59" s="18">
        <v>912269988.37</v>
      </c>
      <c r="K59" s="21">
        <v>0.9999999999999999</v>
      </c>
    </row>
    <row r="60" spans="4:11" ht="10.5">
      <c r="D60" s="1" t="s">
        <v>8</v>
      </c>
      <c r="K60" s="4"/>
    </row>
    <row r="61" spans="1:11" ht="10.5">
      <c r="A61" s="2"/>
      <c r="B61" s="3"/>
      <c r="C61" s="3"/>
      <c r="D61" s="3"/>
      <c r="E61" s="3"/>
      <c r="F61" s="3" t="s">
        <v>1</v>
      </c>
      <c r="G61" s="3"/>
      <c r="H61" s="3"/>
      <c r="I61" s="3"/>
      <c r="J61" s="3"/>
      <c r="K61" s="3"/>
    </row>
    <row r="62" spans="1:11" ht="10.5">
      <c r="A62" s="4"/>
      <c r="B62" s="5" t="s">
        <v>20</v>
      </c>
      <c r="C62" s="7"/>
      <c r="D62" s="5" t="s">
        <v>22</v>
      </c>
      <c r="E62" s="7"/>
      <c r="F62" s="5" t="s">
        <v>27</v>
      </c>
      <c r="G62" s="7"/>
      <c r="H62" s="5" t="s">
        <v>28</v>
      </c>
      <c r="I62" s="7"/>
      <c r="J62" s="5" t="s">
        <v>47</v>
      </c>
      <c r="K62" s="7"/>
    </row>
    <row r="63" spans="1:11" ht="10.5">
      <c r="A63" s="9"/>
      <c r="B63" s="11"/>
      <c r="C63" s="12" t="s">
        <v>2</v>
      </c>
      <c r="D63" s="11"/>
      <c r="E63" s="12" t="s">
        <v>2</v>
      </c>
      <c r="F63" s="11"/>
      <c r="G63" s="12" t="s">
        <v>2</v>
      </c>
      <c r="H63" s="11"/>
      <c r="I63" s="12" t="s">
        <v>2</v>
      </c>
      <c r="J63" s="11"/>
      <c r="K63" s="12" t="s">
        <v>2</v>
      </c>
    </row>
    <row r="64" spans="1:11" ht="10.5">
      <c r="A64" s="9"/>
      <c r="B64" s="13" t="s">
        <v>3</v>
      </c>
      <c r="C64" s="9" t="s">
        <v>4</v>
      </c>
      <c r="D64" s="13" t="s">
        <v>3</v>
      </c>
      <c r="E64" s="9" t="s">
        <v>4</v>
      </c>
      <c r="F64" s="13" t="s">
        <v>3</v>
      </c>
      <c r="G64" s="9" t="s">
        <v>4</v>
      </c>
      <c r="H64" s="13" t="s">
        <v>3</v>
      </c>
      <c r="I64" s="9" t="s">
        <v>4</v>
      </c>
      <c r="J64" s="13" t="s">
        <v>3</v>
      </c>
      <c r="K64" s="9" t="s">
        <v>4</v>
      </c>
    </row>
    <row r="65" spans="1:11" ht="10.5">
      <c r="A65" s="15" t="s">
        <v>5</v>
      </c>
      <c r="B65" s="16" t="s">
        <v>6</v>
      </c>
      <c r="C65" s="15" t="s">
        <v>7</v>
      </c>
      <c r="D65" s="16" t="s">
        <v>6</v>
      </c>
      <c r="E65" s="15" t="s">
        <v>7</v>
      </c>
      <c r="F65" s="16" t="s">
        <v>6</v>
      </c>
      <c r="G65" s="15" t="s">
        <v>7</v>
      </c>
      <c r="H65" s="16" t="s">
        <v>6</v>
      </c>
      <c r="I65" s="15" t="s">
        <v>7</v>
      </c>
      <c r="J65" s="16" t="s">
        <v>6</v>
      </c>
      <c r="K65" s="15" t="s">
        <v>7</v>
      </c>
    </row>
    <row r="66" spans="1:11" ht="10.5">
      <c r="A66" s="1" t="s">
        <v>29</v>
      </c>
      <c r="B66" s="25">
        <v>26306053.51</v>
      </c>
      <c r="C66" s="23">
        <v>0.03387768697855066</v>
      </c>
      <c r="D66" s="25">
        <v>17787804.27</v>
      </c>
      <c r="E66" s="23">
        <v>0.016611253542487284</v>
      </c>
      <c r="F66" s="25">
        <v>12468221.48</v>
      </c>
      <c r="G66" s="23">
        <v>0.010930022611356477</v>
      </c>
      <c r="H66" s="25">
        <v>17250781.82</v>
      </c>
      <c r="I66" s="23">
        <v>0.016161689780102222</v>
      </c>
      <c r="J66" s="25">
        <v>18324283.27</v>
      </c>
      <c r="K66" s="23">
        <f>J66/J88</f>
        <v>0.01802142281456479</v>
      </c>
    </row>
    <row r="67" spans="1:11" ht="10.5">
      <c r="A67" s="1" t="s">
        <v>30</v>
      </c>
      <c r="B67" s="27">
        <v>225804493.34</v>
      </c>
      <c r="C67" s="23">
        <v>0.2907974752204762</v>
      </c>
      <c r="D67" s="27">
        <v>259770555.47</v>
      </c>
      <c r="E67" s="23">
        <v>0.2425883765239411</v>
      </c>
      <c r="F67" s="27">
        <v>250846848.9</v>
      </c>
      <c r="G67" s="23">
        <v>0.21989998612572942</v>
      </c>
      <c r="H67" s="27">
        <v>236849683.63</v>
      </c>
      <c r="I67" s="23">
        <v>0.2218966740919233</v>
      </c>
      <c r="J67" s="27">
        <v>234549956.12</v>
      </c>
      <c r="K67" s="23">
        <f>J67/J88</f>
        <v>0.23067335666526936</v>
      </c>
    </row>
    <row r="68" spans="1:11" ht="10.5" customHeight="1">
      <c r="A68" s="1" t="s">
        <v>50</v>
      </c>
      <c r="B68" s="27">
        <v>17004498</v>
      </c>
      <c r="C68" s="23">
        <v>0.021898878151844478</v>
      </c>
      <c r="D68" s="27">
        <v>20235353</v>
      </c>
      <c r="E68" s="23">
        <f>D68/D88</f>
        <v>0.018896912407094454</v>
      </c>
      <c r="F68" s="27">
        <v>24080070</v>
      </c>
      <c r="G68" s="23">
        <f>F68/F88</f>
        <v>0.02110932260910132</v>
      </c>
      <c r="H68" s="27">
        <v>21551663</v>
      </c>
      <c r="I68" s="23">
        <f>H68/H88</f>
        <v>0.02019104381967699</v>
      </c>
      <c r="J68" s="27">
        <v>19288738</v>
      </c>
      <c r="K68" s="23">
        <f>J68/J88</f>
        <v>0.01896993721039343</v>
      </c>
    </row>
    <row r="69" spans="1:11" ht="10.5" customHeight="1">
      <c r="A69" s="1" t="s">
        <v>48</v>
      </c>
      <c r="B69" s="29">
        <v>0</v>
      </c>
      <c r="C69" s="30">
        <v>0</v>
      </c>
      <c r="D69" s="27">
        <v>196849542</v>
      </c>
      <c r="E69" s="23">
        <f>D69/D88</f>
        <v>0.18382919005913367</v>
      </c>
      <c r="F69" s="27">
        <v>196209049</v>
      </c>
      <c r="G69" s="23">
        <f>F69/F88</f>
        <v>0.1720028269920299</v>
      </c>
      <c r="H69" s="27">
        <v>196582981</v>
      </c>
      <c r="I69" s="23">
        <f>H69/H88</f>
        <v>0.18417212553730675</v>
      </c>
      <c r="J69" s="27">
        <v>196582981</v>
      </c>
      <c r="K69" s="23">
        <f>J69/J88</f>
        <v>0.1933338928758307</v>
      </c>
    </row>
    <row r="70" spans="1:11" ht="10.5">
      <c r="A70" s="1" t="s">
        <v>51</v>
      </c>
      <c r="B70" s="28">
        <v>2432477.22</v>
      </c>
      <c r="C70" s="23">
        <v>0.003132613632458741</v>
      </c>
      <c r="D70" s="28">
        <v>3555009.14</v>
      </c>
      <c r="E70" s="23">
        <v>0.003319867774236515</v>
      </c>
      <c r="F70" s="28">
        <v>2825726.8</v>
      </c>
      <c r="G70" s="23">
        <v>0.00247711815731364</v>
      </c>
      <c r="H70" s="28">
        <v>3716165.92</v>
      </c>
      <c r="I70" s="23">
        <v>0.0034815535549117603</v>
      </c>
      <c r="J70" s="28">
        <v>2451641.74</v>
      </c>
      <c r="K70" s="23">
        <f>J70/J88</f>
        <v>0.002411121446627545</v>
      </c>
    </row>
    <row r="71" spans="1:11" ht="10.5">
      <c r="A71" s="1" t="s">
        <v>31</v>
      </c>
      <c r="B71" s="27">
        <v>76753295.21</v>
      </c>
      <c r="C71" s="23">
        <v>0.09884508555067831</v>
      </c>
      <c r="D71" s="27">
        <v>85420766.02</v>
      </c>
      <c r="E71" s="23">
        <v>0.07977072271617155</v>
      </c>
      <c r="F71" s="27">
        <v>90298883.33</v>
      </c>
      <c r="G71" s="23">
        <v>0.07915875076171172</v>
      </c>
      <c r="H71" s="27">
        <v>95104972.27</v>
      </c>
      <c r="I71" s="23">
        <v>0.08910071870429372</v>
      </c>
      <c r="J71" s="27">
        <v>102111662.97</v>
      </c>
      <c r="K71" s="23">
        <f>J71/J88</f>
        <v>0.10042397978497898</v>
      </c>
    </row>
    <row r="72" spans="1:11" ht="10.5">
      <c r="A72" s="1" t="s">
        <v>32</v>
      </c>
      <c r="B72" s="27">
        <v>13691727.95</v>
      </c>
      <c r="C72" s="23">
        <v>0.017632598272836596</v>
      </c>
      <c r="D72" s="27">
        <v>12176873.35</v>
      </c>
      <c r="E72" s="23">
        <v>0.01137145020831773</v>
      </c>
      <c r="F72" s="27">
        <v>8942660.48</v>
      </c>
      <c r="G72" s="23">
        <v>0.007839408484110756</v>
      </c>
      <c r="H72" s="27">
        <v>9388295.78</v>
      </c>
      <c r="I72" s="23">
        <v>0.00879558535627012</v>
      </c>
      <c r="J72" s="27">
        <v>10518872.24</v>
      </c>
      <c r="K72" s="23">
        <f>J72/J88</f>
        <v>0.010345018213060414</v>
      </c>
    </row>
    <row r="73" spans="1:11" ht="10.5">
      <c r="A73" s="1" t="s">
        <v>33</v>
      </c>
      <c r="B73" s="27">
        <v>135000000</v>
      </c>
      <c r="C73" s="23">
        <v>0.1738568554331333</v>
      </c>
      <c r="D73" s="27">
        <v>115000000</v>
      </c>
      <c r="E73" s="23">
        <v>0.10739347748546132</v>
      </c>
      <c r="F73" s="27">
        <v>115000000</v>
      </c>
      <c r="G73" s="23">
        <v>0.10081250179283749</v>
      </c>
      <c r="H73" s="27">
        <v>110000000</v>
      </c>
      <c r="I73" s="23">
        <v>0.10305538000313334</v>
      </c>
      <c r="J73" s="27">
        <v>109000000</v>
      </c>
      <c r="K73" s="23">
        <f>J73/J88</f>
        <v>0.10719846762047802</v>
      </c>
    </row>
    <row r="74" spans="1:11" ht="10.5">
      <c r="A74" s="1" t="s">
        <v>34</v>
      </c>
      <c r="B74" s="27">
        <v>87076296.9</v>
      </c>
      <c r="C74" s="23">
        <v>0.11213934193922885</v>
      </c>
      <c r="D74" s="27">
        <v>112727493.29</v>
      </c>
      <c r="E74" s="23">
        <v>0.10527128271854007</v>
      </c>
      <c r="F74" s="27">
        <v>168300282.36</v>
      </c>
      <c r="G74" s="23">
        <v>0.14753715232306572</v>
      </c>
      <c r="H74" s="27">
        <v>43438865.37</v>
      </c>
      <c r="I74" s="23">
        <v>0.0406964434328209</v>
      </c>
      <c r="J74" s="27">
        <v>45732290.57</v>
      </c>
      <c r="K74" s="23">
        <f>J74/J88</f>
        <v>0.0449764355034719</v>
      </c>
    </row>
    <row r="75" spans="1:11" ht="10.5">
      <c r="A75" s="1" t="s">
        <v>35</v>
      </c>
      <c r="B75" s="27">
        <v>6092140.74</v>
      </c>
      <c r="C75" s="23">
        <v>0.007845632828981347</v>
      </c>
      <c r="D75" s="27">
        <v>6689458.13</v>
      </c>
      <c r="E75" s="23">
        <v>0.006246992791948619</v>
      </c>
      <c r="F75" s="27">
        <v>6107270.21</v>
      </c>
      <c r="G75" s="23">
        <v>0.005353819034738852</v>
      </c>
      <c r="H75" s="27">
        <v>7568299.17</v>
      </c>
      <c r="I75" s="23">
        <v>0.00709049042674317</v>
      </c>
      <c r="J75" s="27">
        <v>7684475.68</v>
      </c>
      <c r="K75" s="23">
        <f>J75/J88</f>
        <v>0.007557468049200282</v>
      </c>
    </row>
    <row r="76" spans="1:11" ht="10.5">
      <c r="A76" s="1" t="s">
        <v>36</v>
      </c>
      <c r="B76" s="27">
        <v>67475688.46</v>
      </c>
      <c r="C76" s="23">
        <v>0.08689711862104711</v>
      </c>
      <c r="D76" s="27">
        <v>72313509.59</v>
      </c>
      <c r="E76" s="23">
        <v>0.0675304283830292</v>
      </c>
      <c r="F76" s="27">
        <v>72590212.14999999</v>
      </c>
      <c r="G76" s="23">
        <v>0.0636347903696898</v>
      </c>
      <c r="H76" s="27">
        <v>73382760.82</v>
      </c>
      <c r="I76" s="23">
        <v>0.06874989365440132</v>
      </c>
      <c r="J76" s="27">
        <v>76335234.23</v>
      </c>
      <c r="K76" s="23">
        <f>J76/J88</f>
        <v>0.07507357921932349</v>
      </c>
    </row>
    <row r="77" spans="1:11" ht="10.5">
      <c r="A77" s="1" t="s">
        <v>37</v>
      </c>
      <c r="B77" s="28">
        <v>1.33</v>
      </c>
      <c r="C77" s="23">
        <v>1.7128119831560542E-09</v>
      </c>
      <c r="D77" s="34">
        <v>0</v>
      </c>
      <c r="E77" s="30">
        <v>0</v>
      </c>
      <c r="F77" s="34">
        <v>114467.27</v>
      </c>
      <c r="G77" s="23">
        <v>0.00010034549445301055</v>
      </c>
      <c r="H77" s="34">
        <v>0</v>
      </c>
      <c r="I77" s="30">
        <v>0</v>
      </c>
      <c r="J77" s="34">
        <v>0</v>
      </c>
      <c r="K77" s="30">
        <f>J77/J88</f>
        <v>0</v>
      </c>
    </row>
    <row r="78" spans="1:11" ht="10.5">
      <c r="A78" s="1" t="s">
        <v>38</v>
      </c>
      <c r="B78" s="27">
        <v>15232055</v>
      </c>
      <c r="C78" s="23">
        <v>0.019616275437663224</v>
      </c>
      <c r="D78" s="27">
        <v>15090555</v>
      </c>
      <c r="E78" s="23">
        <v>0.014092410249005354</v>
      </c>
      <c r="F78" s="27">
        <v>15083915</v>
      </c>
      <c r="G78" s="23">
        <v>0.013223019199830507</v>
      </c>
      <c r="H78" s="27">
        <v>15201447</v>
      </c>
      <c r="I78" s="23">
        <v>0.01424173542893174</v>
      </c>
      <c r="J78" s="27">
        <v>24042735</v>
      </c>
      <c r="K78" s="23">
        <f>J78/J88</f>
        <v>0.023645361003717738</v>
      </c>
    </row>
    <row r="79" spans="1:11" ht="10.5">
      <c r="A79" s="1" t="s">
        <v>39</v>
      </c>
      <c r="B79" s="27">
        <v>1222609.52</v>
      </c>
      <c r="C79" s="23">
        <v>0.0015745114560726853</v>
      </c>
      <c r="D79" s="27">
        <v>1331796.38</v>
      </c>
      <c r="E79" s="23">
        <v>0.0012437064743543382</v>
      </c>
      <c r="F79" s="27">
        <v>1202821.92</v>
      </c>
      <c r="G79" s="23">
        <v>0.001054430321447515</v>
      </c>
      <c r="H79" s="27">
        <v>1293347.07</v>
      </c>
      <c r="I79" s="23">
        <v>0.0012116943070435374</v>
      </c>
      <c r="J79" s="27">
        <v>1278485.04</v>
      </c>
      <c r="K79" s="23">
        <f>J79/J88</f>
        <v>0.001257354469391794</v>
      </c>
    </row>
    <row r="80" spans="1:11" ht="10.5">
      <c r="A80" s="1" t="s">
        <v>52</v>
      </c>
      <c r="B80" s="27">
        <v>72894864</v>
      </c>
      <c r="C80" s="23">
        <v>0.09387608764641417</v>
      </c>
      <c r="D80" s="27">
        <v>76720918</v>
      </c>
      <c r="E80" s="23">
        <v>0.07164631460779934</v>
      </c>
      <c r="F80" s="27">
        <v>27595861</v>
      </c>
      <c r="G80" s="23">
        <v>0.024191372056846905</v>
      </c>
      <c r="H80" s="29">
        <v>0</v>
      </c>
      <c r="I80" s="30">
        <v>0</v>
      </c>
      <c r="J80" s="34">
        <v>0</v>
      </c>
      <c r="K80" s="30">
        <v>0</v>
      </c>
    </row>
    <row r="81" spans="1:11" ht="10.5">
      <c r="A81" s="1" t="s">
        <v>49</v>
      </c>
      <c r="B81" s="27">
        <v>8320538.22</v>
      </c>
      <c r="C81" s="23">
        <v>0.010715426744002965</v>
      </c>
      <c r="D81" s="27">
        <v>8362573.39</v>
      </c>
      <c r="E81" s="23">
        <v>0.007809442061560721</v>
      </c>
      <c r="F81" s="27">
        <v>7992120.89</v>
      </c>
      <c r="G81" s="23">
        <v>0.007006136535232164</v>
      </c>
      <c r="H81" s="27">
        <v>7476512.32</v>
      </c>
      <c r="I81" s="23">
        <v>0.007004498347597346</v>
      </c>
      <c r="J81" s="27">
        <v>7046138.5</v>
      </c>
      <c r="K81" s="23">
        <f>J81/J88</f>
        <v>0.006929681191207831</v>
      </c>
    </row>
    <row r="82" spans="1:11" ht="10.5">
      <c r="A82" s="1" t="s">
        <v>40</v>
      </c>
      <c r="B82" s="27">
        <v>14258961.64</v>
      </c>
      <c r="C82" s="23">
        <v>0.018363098018311656</v>
      </c>
      <c r="D82" s="27">
        <v>15367842.35</v>
      </c>
      <c r="E82" s="23">
        <v>0.014351356794911686</v>
      </c>
      <c r="F82" s="27">
        <v>14728806.86</v>
      </c>
      <c r="G82" s="23">
        <v>0.012911720591131364</v>
      </c>
      <c r="H82" s="27">
        <v>13647901.14</v>
      </c>
      <c r="I82" s="23">
        <v>0.012786269438435426</v>
      </c>
      <c r="J82" s="27">
        <v>13092870.96</v>
      </c>
      <c r="K82" s="23">
        <f>J82/J88</f>
        <v>0.012876474345547312</v>
      </c>
    </row>
    <row r="83" spans="1:11" ht="10.5">
      <c r="A83" s="1" t="s">
        <v>41</v>
      </c>
      <c r="B83" s="27">
        <v>6935171.84</v>
      </c>
      <c r="C83" s="23">
        <v>0.008931312355487534</v>
      </c>
      <c r="D83" s="27">
        <v>6775483.06</v>
      </c>
      <c r="E83" s="23">
        <v>0.006327327717019431</v>
      </c>
      <c r="F83" s="27">
        <v>4933568.89</v>
      </c>
      <c r="G83" s="23">
        <v>0.004324916717984454</v>
      </c>
      <c r="H83" s="27">
        <v>5001107.02</v>
      </c>
      <c r="I83" s="23">
        <v>0.004685372585294889</v>
      </c>
      <c r="J83" s="27">
        <v>4182562.17</v>
      </c>
      <c r="K83" s="23">
        <f>J83/J88</f>
        <v>0.004113433535333773</v>
      </c>
    </row>
    <row r="84" spans="1:11" ht="10.5">
      <c r="A84" s="1" t="s">
        <v>42</v>
      </c>
      <c r="B84" s="29">
        <v>0</v>
      </c>
      <c r="C84" s="30">
        <v>0</v>
      </c>
      <c r="D84" s="27">
        <v>44653001.03</v>
      </c>
      <c r="E84" s="23">
        <v>0.04169948748498771</v>
      </c>
      <c r="F84" s="27">
        <v>121410749.28</v>
      </c>
      <c r="G84" s="23">
        <v>0.10643235982138906</v>
      </c>
      <c r="H84" s="27">
        <v>164576047.34</v>
      </c>
      <c r="I84" s="23">
        <v>0.15418588270943057</v>
      </c>
      <c r="J84" s="22">
        <v>138621827.01</v>
      </c>
      <c r="K84" s="26">
        <f>J84/J88</f>
        <v>0.13633071040571548</v>
      </c>
    </row>
    <row r="85" spans="1:11" ht="10.5">
      <c r="A85" s="1" t="s">
        <v>43</v>
      </c>
      <c r="B85" s="29">
        <v>0</v>
      </c>
      <c r="C85" s="30">
        <v>0</v>
      </c>
      <c r="D85" s="29">
        <v>0</v>
      </c>
      <c r="E85" s="30">
        <v>0</v>
      </c>
      <c r="F85" s="29">
        <v>0</v>
      </c>
      <c r="G85" s="30">
        <v>0</v>
      </c>
      <c r="H85" s="27">
        <v>29356432.34</v>
      </c>
      <c r="I85" s="23">
        <v>0.027503075366681572</v>
      </c>
      <c r="J85" s="22">
        <v>1748056.23</v>
      </c>
      <c r="K85" s="26">
        <f>J85/J88</f>
        <v>0.0017191646712883474</v>
      </c>
    </row>
    <row r="86" spans="1:11" ht="10.5">
      <c r="A86" s="1" t="s">
        <v>45</v>
      </c>
      <c r="B86" s="29">
        <v>0</v>
      </c>
      <c r="C86" s="30">
        <v>0</v>
      </c>
      <c r="D86" s="29">
        <v>0</v>
      </c>
      <c r="E86" s="30">
        <v>0</v>
      </c>
      <c r="F86" s="29">
        <v>0</v>
      </c>
      <c r="G86" s="30">
        <v>0</v>
      </c>
      <c r="H86" s="27">
        <v>16000000</v>
      </c>
      <c r="I86" s="23">
        <v>0.014989873455001215</v>
      </c>
      <c r="J86" s="22">
        <v>2854221.88</v>
      </c>
      <c r="K86" s="26">
        <f>J86/J88</f>
        <v>0.0028070478145398154</v>
      </c>
    </row>
    <row r="87" spans="1:11" ht="10.5">
      <c r="A87" s="1" t="s">
        <v>46</v>
      </c>
      <c r="B87" s="35">
        <v>0</v>
      </c>
      <c r="C87" s="30">
        <v>0</v>
      </c>
      <c r="D87" s="35">
        <v>0</v>
      </c>
      <c r="E87" s="30">
        <v>0</v>
      </c>
      <c r="F87" s="35">
        <v>0</v>
      </c>
      <c r="G87" s="30">
        <v>0</v>
      </c>
      <c r="H87" s="41">
        <v>0</v>
      </c>
      <c r="I87" s="40">
        <v>0</v>
      </c>
      <c r="J87" s="42">
        <v>1358546.98</v>
      </c>
      <c r="K87" s="23">
        <f>J87/J88</f>
        <v>0.0013360931600589743</v>
      </c>
    </row>
    <row r="88" spans="1:11" ht="10.5">
      <c r="A88" s="6" t="s">
        <v>44</v>
      </c>
      <c r="B88" s="18">
        <v>776500872.8800001</v>
      </c>
      <c r="C88" s="21">
        <v>0.9999999999999998</v>
      </c>
      <c r="D88" s="18">
        <v>1070828533.4699999</v>
      </c>
      <c r="E88" s="21">
        <v>1</v>
      </c>
      <c r="F88" s="18">
        <v>1140731535.82</v>
      </c>
      <c r="G88" s="21">
        <v>1.0000000000000002</v>
      </c>
      <c r="H88" s="18">
        <v>1067387263.0100001</v>
      </c>
      <c r="I88" s="21">
        <v>1</v>
      </c>
      <c r="J88" s="18">
        <f>SUM(J66:J87)</f>
        <v>1016805579.59</v>
      </c>
      <c r="K88" s="21">
        <f>SUM(K66:K87)</f>
        <v>0.9999999999999998</v>
      </c>
    </row>
    <row r="89" spans="1:13" ht="10.5">
      <c r="A89" s="1" t="s">
        <v>53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M89" s="38"/>
    </row>
    <row r="90" ht="5.25" customHeight="1">
      <c r="J90" s="31"/>
    </row>
    <row r="91" spans="1:10" ht="10.5">
      <c r="A91" s="1" t="s">
        <v>54</v>
      </c>
      <c r="J91" s="31"/>
    </row>
    <row r="92" ht="5.25" customHeight="1"/>
    <row r="93" ht="10.5">
      <c r="A93" s="1" t="s">
        <v>55</v>
      </c>
    </row>
    <row r="94" ht="10.5">
      <c r="A94" s="1" t="s">
        <v>56</v>
      </c>
    </row>
    <row r="95" ht="5.25" customHeight="1"/>
    <row r="96" ht="10.5">
      <c r="A96" s="1" t="s">
        <v>57</v>
      </c>
    </row>
    <row r="97" ht="10.5">
      <c r="A97" s="1" t="s">
        <v>58</v>
      </c>
    </row>
    <row r="98" ht="10.5">
      <c r="A98" s="1" t="s">
        <v>59</v>
      </c>
    </row>
    <row r="99" ht="10.5">
      <c r="A99" s="1" t="s">
        <v>60</v>
      </c>
    </row>
    <row r="100" ht="10.5">
      <c r="A100" s="1" t="s">
        <v>18</v>
      </c>
    </row>
    <row r="101" ht="10.5">
      <c r="A101" s="1" t="s">
        <v>61</v>
      </c>
    </row>
    <row r="102" ht="10.5">
      <c r="A102" s="31" t="s">
        <v>23</v>
      </c>
    </row>
    <row r="103" ht="10.5">
      <c r="A103" s="1" t="s">
        <v>62</v>
      </c>
    </row>
    <row r="104" ht="10.5">
      <c r="A104" s="31" t="s">
        <v>24</v>
      </c>
    </row>
    <row r="105" ht="10.5" customHeight="1">
      <c r="A105" s="1" t="s">
        <v>21</v>
      </c>
    </row>
    <row r="106" ht="10.5" customHeight="1">
      <c r="A106" s="1" t="s">
        <v>63</v>
      </c>
    </row>
    <row r="107" ht="10.5" customHeight="1">
      <c r="A107" s="31" t="s">
        <v>25</v>
      </c>
    </row>
    <row r="108" ht="10.5" customHeight="1">
      <c r="A108" s="1" t="s">
        <v>64</v>
      </c>
    </row>
    <row r="109" ht="10.5" customHeight="1">
      <c r="A109" s="1" t="s">
        <v>65</v>
      </c>
    </row>
    <row r="110" ht="10.5" customHeight="1">
      <c r="A110" s="31" t="s">
        <v>26</v>
      </c>
    </row>
    <row r="111" ht="10.5">
      <c r="A111" s="1" t="s">
        <v>66</v>
      </c>
    </row>
    <row r="112" ht="10.5">
      <c r="A112" s="1" t="s">
        <v>69</v>
      </c>
    </row>
    <row r="113" ht="10.5">
      <c r="A113" s="1" t="s">
        <v>70</v>
      </c>
    </row>
    <row r="114" ht="10.5">
      <c r="A114" s="1" t="s">
        <v>67</v>
      </c>
    </row>
    <row r="115" spans="1:11" ht="10.5">
      <c r="A115" s="1" t="s">
        <v>71</v>
      </c>
      <c r="K115" s="37"/>
    </row>
    <row r="116" ht="10.5">
      <c r="A116" s="1" t="s">
        <v>68</v>
      </c>
    </row>
    <row r="117" spans="1:11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</sheetData>
  <sheetProtection/>
  <printOptions horizontalCentered="1"/>
  <pageMargins left="0" right="0" top="0.5" bottom="0" header="0" footer="0"/>
  <pageSetup horizontalDpi="600" verticalDpi="600" orientation="landscape" scale="96" r:id="rId1"/>
  <rowBreaks count="1" manualBreakCount="1">
    <brk id="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afbryan</cp:lastModifiedBy>
  <cp:lastPrinted>2016-11-28T15:33:54Z</cp:lastPrinted>
  <dcterms:created xsi:type="dcterms:W3CDTF">2004-08-31T11:49:44Z</dcterms:created>
  <dcterms:modified xsi:type="dcterms:W3CDTF">2016-11-28T15:47:27Z</dcterms:modified>
  <cp:category/>
  <cp:version/>
  <cp:contentType/>
  <cp:contentStatus/>
</cp:coreProperties>
</file>