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90" windowHeight="10950" tabRatio="952" activeTab="0"/>
  </bookViews>
  <sheets>
    <sheet name="National Motor Fuels" sheetId="1" r:id="rId1"/>
  </sheets>
  <definedNames>
    <definedName name="_xlnm.Print_Area" localSheetId="0">'National Motor Fuels'!$A$1:$Q$146</definedName>
  </definedNames>
  <calcPr fullCalcOnLoad="1"/>
</workbook>
</file>

<file path=xl/sharedStrings.xml><?xml version="1.0" encoding="utf-8"?>
<sst xmlns="http://schemas.openxmlformats.org/spreadsheetml/2006/main" count="416" uniqueCount="193">
  <si>
    <t>Amount</t>
  </si>
  <si>
    <t>Rank</t>
  </si>
  <si>
    <t xml:space="preserve">         State</t>
  </si>
  <si>
    <t>Excise</t>
  </si>
  <si>
    <t>tax</t>
  </si>
  <si>
    <t>Add'l</t>
  </si>
  <si>
    <t>Total</t>
  </si>
  <si>
    <t xml:space="preserve">  </t>
  </si>
  <si>
    <t>Point</t>
  </si>
  <si>
    <t>of</t>
  </si>
  <si>
    <t>0.2300</t>
  </si>
  <si>
    <t>0.1800</t>
  </si>
  <si>
    <t>0.2200</t>
  </si>
  <si>
    <t>0.1600</t>
  </si>
  <si>
    <t>0.2050</t>
  </si>
  <si>
    <t>0.0800</t>
  </si>
  <si>
    <t>0.2150</t>
  </si>
  <si>
    <t>0.2500</t>
  </si>
  <si>
    <t>Distributor</t>
  </si>
  <si>
    <t>taxation</t>
  </si>
  <si>
    <t>Terminal</t>
  </si>
  <si>
    <t>Distributor-G</t>
  </si>
  <si>
    <t>Terminal-D</t>
  </si>
  <si>
    <t>1st Import-G</t>
  </si>
  <si>
    <t>Distributor-D</t>
  </si>
  <si>
    <t>Distributor/</t>
  </si>
  <si>
    <t>Bulk User-D</t>
  </si>
  <si>
    <t>Retailer-D</t>
  </si>
  <si>
    <t>1st Import/</t>
  </si>
  <si>
    <t>User-D</t>
  </si>
  <si>
    <t>0.0200</t>
  </si>
  <si>
    <t>.0200</t>
  </si>
  <si>
    <t>inspection fee;</t>
  </si>
  <si>
    <t>0.2250</t>
  </si>
  <si>
    <t xml:space="preserve"> taxes and fees</t>
  </si>
  <si>
    <t>portion of the rate adjustable</t>
  </si>
  <si>
    <t>based on maintenance costs,</t>
  </si>
  <si>
    <t>local taxes for gasoline and</t>
  </si>
  <si>
    <t>sales tax applicable</t>
  </si>
  <si>
    <t>sales tax applicable; local</t>
  </si>
  <si>
    <t>tax rate is reduced by the</t>
  </si>
  <si>
    <t>percentage of ethanol used</t>
  </si>
  <si>
    <t>in blending (reported rate</t>
  </si>
  <si>
    <t>assumes the maximum</t>
  </si>
  <si>
    <t>10% ethanol)</t>
  </si>
  <si>
    <t xml:space="preserve">sales tax applicable; </t>
  </si>
  <si>
    <t>County (gasoline only)</t>
  </si>
  <si>
    <t xml:space="preserve">carrier surcharge: </t>
  </si>
  <si>
    <t>environmental fee;</t>
  </si>
  <si>
    <t>2% (G), 4.7% (D);</t>
  </si>
  <si>
    <t>tax rate is based on the</t>
  </si>
  <si>
    <t>average wholesale price and</t>
  </si>
  <si>
    <t>actual rate: 9%</t>
  </si>
  <si>
    <t>environmental fee</t>
  </si>
  <si>
    <t>inspection fee</t>
  </si>
  <si>
    <t>petroleum fee;</t>
  </si>
  <si>
    <t>oil discharge cleanup fee</t>
  </si>
  <si>
    <t>petroleum fee</t>
  </si>
  <si>
    <t>petroleum loading fee</t>
  </si>
  <si>
    <t>is adjusted semiannually-</t>
  </si>
  <si>
    <t>of average wholesale price</t>
  </si>
  <si>
    <t>Notes</t>
  </si>
  <si>
    <t>on</t>
  </si>
  <si>
    <t xml:space="preserve">additional </t>
  </si>
  <si>
    <t xml:space="preserve">North </t>
  </si>
  <si>
    <t xml:space="preserve">New </t>
  </si>
  <si>
    <t>oil franchise tax</t>
  </si>
  <si>
    <t>LUST tax</t>
  </si>
  <si>
    <t xml:space="preserve">South </t>
  </si>
  <si>
    <t>petroleum tax; environ-</t>
  </si>
  <si>
    <t>mental fee</t>
  </si>
  <si>
    <t>large trucks pay an</t>
  </si>
  <si>
    <t>local option tax: 2%;</t>
  </si>
  <si>
    <t>0.5% privilege tax</t>
  </si>
  <si>
    <t>license tax</t>
  </si>
  <si>
    <t>10% ethanol); LUST tax</t>
  </si>
  <si>
    <t>[$1,000]</t>
  </si>
  <si>
    <t>[1,000s]</t>
  </si>
  <si>
    <t>as</t>
  </si>
  <si>
    <t>Popula-</t>
  </si>
  <si>
    <t>tion</t>
  </si>
  <si>
    <t>sales tax, environmental and</t>
  </si>
  <si>
    <t>LUST fees applicable;</t>
  </si>
  <si>
    <t>sales tax applicable;</t>
  </si>
  <si>
    <t>petroleum tax</t>
  </si>
  <si>
    <t xml:space="preserve">        Per capita</t>
  </si>
  <si>
    <t xml:space="preserve">                                 Motor fuel excise tax collections</t>
  </si>
  <si>
    <t>[$]</t>
  </si>
  <si>
    <t>petroleum inspection fee;</t>
  </si>
  <si>
    <t>Detail may not add to totals due to rounding.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</si>
  <si>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</si>
  <si>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</si>
  <si>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</si>
  <si>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</si>
  <si>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</si>
  <si>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</si>
  <si>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</si>
  <si>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</si>
  <si>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</si>
  <si>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</si>
  <si>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</si>
  <si>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</si>
  <si>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</si>
  <si>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</si>
  <si>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</si>
  <si>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</si>
  <si>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</si>
  <si>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</si>
  <si>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</si>
  <si>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</si>
  <si>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</si>
  <si>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</si>
  <si>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</si>
  <si>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</si>
  <si>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</si>
  <si>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</si>
  <si>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</si>
  <si>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</si>
  <si>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Hampshire</t>
  </si>
  <si>
    <t>New Jersey</t>
  </si>
  <si>
    <t>New Mexico</t>
  </si>
  <si>
    <t>New York</t>
  </si>
  <si>
    <t>Carolina</t>
  </si>
  <si>
    <t>North Dakota</t>
  </si>
  <si>
    <t>Ohio</t>
  </si>
  <si>
    <t>Oklahoma</t>
  </si>
  <si>
    <t>Oregon</t>
  </si>
  <si>
    <t>Pennsylvania</t>
  </si>
  <si>
    <t>Rhode Island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</si>
  <si>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</si>
  <si>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</si>
  <si>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</si>
  <si>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</si>
  <si>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</si>
  <si>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</si>
  <si>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</si>
  <si>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</si>
  <si>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</si>
  <si>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Total 50 states</t>
  </si>
  <si>
    <t>Federal</t>
  </si>
  <si>
    <t xml:space="preserve"> </t>
  </si>
  <si>
    <t>Distributor-G;</t>
  </si>
  <si>
    <t xml:space="preserve">[as of </t>
  </si>
  <si>
    <t>Clean water tax;</t>
  </si>
  <si>
    <t>sales volume, cost of fuel to</t>
  </si>
  <si>
    <r>
      <t xml:space="preserve">   a </t>
    </r>
    <r>
      <rPr>
        <b/>
        <sz val="8"/>
        <rFont val="Times New Roman"/>
        <family val="1"/>
      </rPr>
      <t xml:space="preserve">Weighted average </t>
    </r>
  </si>
  <si>
    <t>local option taxes: 1-3¢</t>
  </si>
  <si>
    <t>local option taxes: 5¢ in</t>
  </si>
  <si>
    <t>Chicago and 6¢ in Cook</t>
  </si>
  <si>
    <t>carrier surcharge: 11¢</t>
  </si>
  <si>
    <t>inspection fee:  0.25¢;</t>
  </si>
  <si>
    <t>actual rate: 17.5¢ + 7%</t>
  </si>
  <si>
    <t>plus 3¢ commercial</t>
  </si>
  <si>
    <t>local option tax: 1¢</t>
  </si>
  <si>
    <t>local option tax: 1¢;</t>
  </si>
  <si>
    <t>additional 3.5¢</t>
  </si>
  <si>
    <t xml:space="preserve">average wholesale price </t>
  </si>
  <si>
    <t>and is adjusted quarterly-</t>
  </si>
  <si>
    <t>option taxes: 8.8-18¢</t>
  </si>
  <si>
    <t>April 2006]</t>
  </si>
  <si>
    <t xml:space="preserve">                                                                                          Motor Fuel Excise Tax Rates and Point of Taxation</t>
  </si>
  <si>
    <t xml:space="preserve">                   Diesel Fuel</t>
  </si>
  <si>
    <t xml:space="preserve">                    Gasohol</t>
  </si>
  <si>
    <t xml:space="preserve">                              Gasoline</t>
  </si>
  <si>
    <t>pollution tax</t>
  </si>
  <si>
    <t>state government, or inflation</t>
  </si>
  <si>
    <t xml:space="preserve">                                                                                                                  TABLE 52.  MOTOR FUEL EXCISE TAX RATES and NET COLLECTIONS BY STATE </t>
  </si>
  <si>
    <t xml:space="preserve">                                                                                                                                                                        TABLE 52. -Continued </t>
  </si>
  <si>
    <t>Washington</t>
  </si>
  <si>
    <t>gasohol:  12.6-18.6¢;</t>
  </si>
  <si>
    <t>plus a 2.2¢ per gallon</t>
  </si>
  <si>
    <t>12.3¢ (G), 13.5¢ (D)</t>
  </si>
  <si>
    <t>transport fee</t>
  </si>
  <si>
    <t xml:space="preserve">                                     [Rates per gallon as of 1/1/2011; local option taxes excluded]</t>
  </si>
  <si>
    <t xml:space="preserve">              fiscal year 2010</t>
  </si>
  <si>
    <t>Per capita tax collection amounts are computations based on July 1, 2010 population estimates of the Bureau of the Census.</t>
  </si>
  <si>
    <t>carrier surcharge: 8¢;</t>
  </si>
  <si>
    <t>LUST tax applicable</t>
  </si>
  <si>
    <t>environment &amp; inspection</t>
  </si>
  <si>
    <t>fee; portion of the rate</t>
  </si>
  <si>
    <t xml:space="preserve">is adjustable based on </t>
  </si>
  <si>
    <t>maintenance costs, sales</t>
  </si>
  <si>
    <t>volume, cost of fuel to state</t>
  </si>
  <si>
    <t>government, or inflation</t>
  </si>
  <si>
    <t>inspection &amp; cleanup fee;</t>
  </si>
  <si>
    <t>local option taxes: 4-9¢</t>
  </si>
  <si>
    <t>inspection fee &amp; LUST tax</t>
  </si>
  <si>
    <t>cleanup fee;</t>
  </si>
  <si>
    <t>plus 0.9% gross receipts tax</t>
  </si>
  <si>
    <r>
      <t xml:space="preserve">Sources:  U.S. Census Bureau, Population Division.  </t>
    </r>
    <r>
      <rPr>
        <b/>
        <i/>
        <sz val="8"/>
        <color indexed="8"/>
        <rFont val="Times New Roman"/>
        <family val="1"/>
      </rPr>
      <t>Table ST-EST00INT-01-</t>
    </r>
    <r>
      <rPr>
        <b/>
        <sz val="8"/>
        <color indexed="8"/>
        <rFont val="Times New Roman"/>
        <family val="1"/>
      </rPr>
      <t>Intercensal Estimates of the Resident Population for the States: July 1, 2010, September 28, 2011 release.</t>
    </r>
  </si>
  <si>
    <r>
      <t xml:space="preserve">                 U.S. Census Bureau, Governments Division. </t>
    </r>
    <r>
      <rPr>
        <b/>
        <u val="single"/>
        <sz val="8"/>
        <rFont val="Times New Roman"/>
        <family val="1"/>
      </rPr>
      <t>State Government Tax Collections: 2010</t>
    </r>
    <r>
      <rPr>
        <b/>
        <sz val="8"/>
        <rFont val="Times New Roman"/>
        <family val="1"/>
      </rPr>
      <t>, March 23, 2011 release.</t>
    </r>
  </si>
  <si>
    <r>
      <t>114.92</t>
    </r>
    <r>
      <rPr>
        <b/>
        <vertAlign val="superscript"/>
        <sz val="10"/>
        <rFont val="Times New Roman"/>
        <family val="1"/>
      </rPr>
      <t>a</t>
    </r>
  </si>
  <si>
    <t xml:space="preserve">                 Federation of Tax Administrators; Tax Foundation; Commerce Clearing House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</si>
</sst>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mmmm\-yy"/>
    <numFmt numFmtId="174" formatCode="m/d"/>
    <numFmt numFmtId="175" formatCode="#,##0.0"/>
    <numFmt numFmtId="176" formatCode="_(* #,##0.0000_);_(* \(#,##0.0000\);_(* &quot;-&quot;????_);_(@_)"/>
    <numFmt numFmtId="177" formatCode="_(* #,##0.00000_);_(* \(#,##0.00000\);_(* &quot;-&quot;???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 style="dash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right"/>
    </xf>
    <xf numFmtId="9" fontId="1" fillId="33" borderId="10" xfId="0" applyNumberFormat="1" applyFont="1" applyFill="1" applyBorder="1" applyAlignment="1">
      <alignment horizontal="center"/>
    </xf>
    <xf numFmtId="9" fontId="1" fillId="33" borderId="0" xfId="0" applyNumberFormat="1" applyFont="1" applyFill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1" fontId="1" fillId="33" borderId="11" xfId="0" applyNumberFormat="1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4" fontId="1" fillId="33" borderId="12" xfId="0" applyNumberFormat="1" applyFont="1" applyFill="1" applyBorder="1" applyAlignment="1">
      <alignment horizontal="left"/>
    </xf>
    <xf numFmtId="3" fontId="1" fillId="33" borderId="0" xfId="0" applyNumberFormat="1" applyFont="1" applyFill="1" applyAlignment="1">
      <alignment horizontal="center"/>
    </xf>
    <xf numFmtId="4" fontId="1" fillId="33" borderId="13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center"/>
    </xf>
    <xf numFmtId="9" fontId="1" fillId="33" borderId="0" xfId="0" applyNumberFormat="1" applyFont="1" applyFill="1" applyBorder="1" applyAlignment="1">
      <alignment horizontal="center"/>
    </xf>
    <xf numFmtId="9" fontId="1" fillId="33" borderId="12" xfId="0" applyNumberFormat="1" applyFont="1" applyFill="1" applyBorder="1" applyAlignment="1">
      <alignment horizontal="left"/>
    </xf>
    <xf numFmtId="9" fontId="1" fillId="33" borderId="14" xfId="0" applyNumberFormat="1" applyFont="1" applyFill="1" applyBorder="1" applyAlignment="1">
      <alignment horizontal="center"/>
    </xf>
    <xf numFmtId="9" fontId="1" fillId="33" borderId="15" xfId="0" applyNumberFormat="1" applyFont="1" applyFill="1" applyBorder="1" applyAlignment="1">
      <alignment horizontal="center"/>
    </xf>
    <xf numFmtId="9" fontId="1" fillId="33" borderId="16" xfId="0" applyNumberFormat="1" applyFont="1" applyFill="1" applyBorder="1" applyAlignment="1">
      <alignment horizontal="center"/>
    </xf>
    <xf numFmtId="9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4" fontId="1" fillId="33" borderId="0" xfId="0" applyNumberFormat="1" applyFont="1" applyFill="1" applyAlignment="1">
      <alignment horizontal="right"/>
    </xf>
    <xf numFmtId="0" fontId="1" fillId="33" borderId="17" xfId="0" applyFont="1" applyFill="1" applyBorder="1" applyAlignment="1">
      <alignment/>
    </xf>
    <xf numFmtId="4" fontId="1" fillId="33" borderId="17" xfId="0" applyNumberFormat="1" applyFont="1" applyFill="1" applyBorder="1" applyAlignment="1">
      <alignment horizontal="right"/>
    </xf>
    <xf numFmtId="1" fontId="1" fillId="33" borderId="1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9" fontId="1" fillId="33" borderId="18" xfId="0" applyNumberFormat="1" applyFont="1" applyFill="1" applyBorder="1" applyAlignment="1">
      <alignment horizontal="center"/>
    </xf>
    <xf numFmtId="3" fontId="1" fillId="33" borderId="19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3" fontId="1" fillId="33" borderId="2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 horizontal="right"/>
    </xf>
    <xf numFmtId="3" fontId="1" fillId="33" borderId="22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right"/>
    </xf>
    <xf numFmtId="9" fontId="3" fillId="33" borderId="0" xfId="0" applyNumberFormat="1" applyFont="1" applyFill="1" applyBorder="1" applyAlignment="1">
      <alignment/>
    </xf>
    <xf numFmtId="9" fontId="3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0" applyNumberFormat="1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49" fontId="1" fillId="33" borderId="17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 quotePrefix="1">
      <alignment horizontal="center"/>
    </xf>
    <xf numFmtId="9" fontId="3" fillId="33" borderId="0" xfId="0" applyNumberFormat="1" applyFont="1" applyFill="1" applyBorder="1" applyAlignment="1">
      <alignment horizontal="center"/>
    </xf>
    <xf numFmtId="41" fontId="1" fillId="33" borderId="23" xfId="0" applyNumberFormat="1" applyFont="1" applyFill="1" applyBorder="1" applyAlignment="1">
      <alignment horizontal="right"/>
    </xf>
    <xf numFmtId="176" fontId="1" fillId="33" borderId="20" xfId="0" applyNumberFormat="1" applyFont="1" applyFill="1" applyBorder="1" applyAlignment="1">
      <alignment horizontal="right"/>
    </xf>
    <xf numFmtId="176" fontId="1" fillId="33" borderId="21" xfId="0" applyNumberFormat="1" applyFont="1" applyFill="1" applyBorder="1" applyAlignment="1">
      <alignment horizontal="right"/>
    </xf>
    <xf numFmtId="176" fontId="1" fillId="33" borderId="25" xfId="0" applyNumberFormat="1" applyFont="1" applyFill="1" applyBorder="1" applyAlignment="1">
      <alignment horizontal="right"/>
    </xf>
    <xf numFmtId="176" fontId="1" fillId="33" borderId="17" xfId="0" applyNumberFormat="1" applyFont="1" applyFill="1" applyBorder="1" applyAlignment="1">
      <alignment horizontal="right"/>
    </xf>
    <xf numFmtId="176" fontId="1" fillId="33" borderId="22" xfId="0" applyNumberFormat="1" applyFont="1" applyFill="1" applyBorder="1" applyAlignment="1">
      <alignment horizontal="right"/>
    </xf>
    <xf numFmtId="176" fontId="1" fillId="33" borderId="23" xfId="0" applyNumberFormat="1" applyFont="1" applyFill="1" applyBorder="1" applyAlignment="1">
      <alignment horizontal="right"/>
    </xf>
    <xf numFmtId="176" fontId="1" fillId="33" borderId="26" xfId="0" applyNumberFormat="1" applyFont="1" applyFill="1" applyBorder="1" applyAlignment="1">
      <alignment horizontal="right"/>
    </xf>
    <xf numFmtId="176" fontId="1" fillId="33" borderId="0" xfId="0" applyNumberFormat="1" applyFont="1" applyFill="1" applyBorder="1" applyAlignment="1">
      <alignment horizontal="right"/>
    </xf>
    <xf numFmtId="176" fontId="1" fillId="33" borderId="27" xfId="0" applyNumberFormat="1" applyFont="1" applyFill="1" applyBorder="1" applyAlignment="1">
      <alignment horizontal="right"/>
    </xf>
    <xf numFmtId="176" fontId="1" fillId="33" borderId="0" xfId="0" applyNumberFormat="1" applyFont="1" applyFill="1" applyAlignment="1">
      <alignment horizontal="right"/>
    </xf>
    <xf numFmtId="176" fontId="1" fillId="33" borderId="23" xfId="0" applyNumberFormat="1" applyFont="1" applyFill="1" applyBorder="1" applyAlignment="1" quotePrefix="1">
      <alignment horizontal="right"/>
    </xf>
    <xf numFmtId="176" fontId="1" fillId="33" borderId="12" xfId="0" applyNumberFormat="1" applyFont="1" applyFill="1" applyBorder="1" applyAlignment="1">
      <alignment/>
    </xf>
    <xf numFmtId="176" fontId="1" fillId="33" borderId="12" xfId="0" applyNumberFormat="1" applyFont="1" applyFill="1" applyBorder="1" applyAlignment="1">
      <alignment horizontal="right"/>
    </xf>
    <xf numFmtId="176" fontId="1" fillId="33" borderId="14" xfId="0" applyNumberFormat="1" applyFont="1" applyFill="1" applyBorder="1" applyAlignment="1">
      <alignment horizontal="right"/>
    </xf>
    <xf numFmtId="176" fontId="1" fillId="33" borderId="28" xfId="0" applyNumberFormat="1" applyFont="1" applyFill="1" applyBorder="1" applyAlignment="1">
      <alignment horizontal="right"/>
    </xf>
    <xf numFmtId="176" fontId="1" fillId="33" borderId="29" xfId="0" applyNumberFormat="1" applyFont="1" applyFill="1" applyBorder="1" applyAlignment="1">
      <alignment horizontal="right"/>
    </xf>
    <xf numFmtId="176" fontId="1" fillId="33" borderId="30" xfId="0" applyNumberFormat="1" applyFont="1" applyFill="1" applyBorder="1" applyAlignment="1">
      <alignment horizontal="right"/>
    </xf>
    <xf numFmtId="176" fontId="1" fillId="33" borderId="31" xfId="0" applyNumberFormat="1" applyFont="1" applyFill="1" applyBorder="1" applyAlignment="1">
      <alignment horizontal="right"/>
    </xf>
    <xf numFmtId="176" fontId="1" fillId="33" borderId="11" xfId="0" applyNumberFormat="1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/>
    </xf>
    <xf numFmtId="3" fontId="1" fillId="33" borderId="28" xfId="0" applyNumberFormat="1" applyFont="1" applyFill="1" applyBorder="1" applyAlignment="1">
      <alignment horizontal="right"/>
    </xf>
    <xf numFmtId="4" fontId="1" fillId="33" borderId="30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41" fontId="1" fillId="33" borderId="24" xfId="0" applyNumberFormat="1" applyFont="1" applyFill="1" applyBorder="1" applyAlignment="1">
      <alignment horizontal="right"/>
    </xf>
    <xf numFmtId="49" fontId="1" fillId="33" borderId="32" xfId="0" applyNumberFormat="1" applyFont="1" applyFill="1" applyBorder="1" applyAlignment="1">
      <alignment horizontal="left"/>
    </xf>
    <xf numFmtId="49" fontId="1" fillId="33" borderId="14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left"/>
    </xf>
    <xf numFmtId="4" fontId="1" fillId="33" borderId="22" xfId="0" applyNumberFormat="1" applyFont="1" applyFill="1" applyBorder="1" applyAlignment="1">
      <alignment horizontal="center"/>
    </xf>
    <xf numFmtId="3" fontId="1" fillId="33" borderId="33" xfId="0" applyNumberFormat="1" applyFont="1" applyFill="1" applyBorder="1" applyAlignment="1">
      <alignment horizontal="right"/>
    </xf>
    <xf numFmtId="3" fontId="1" fillId="33" borderId="34" xfId="0" applyNumberFormat="1" applyFont="1" applyFill="1" applyBorder="1" applyAlignment="1">
      <alignment horizontal="right"/>
    </xf>
    <xf numFmtId="3" fontId="1" fillId="33" borderId="35" xfId="0" applyNumberFormat="1" applyFont="1" applyFill="1" applyBorder="1" applyAlignment="1">
      <alignment horizontal="right"/>
    </xf>
    <xf numFmtId="3" fontId="1" fillId="33" borderId="36" xfId="0" applyNumberFormat="1" applyFont="1" applyFill="1" applyBorder="1" applyAlignment="1">
      <alignment horizontal="right"/>
    </xf>
    <xf numFmtId="1" fontId="1" fillId="33" borderId="35" xfId="0" applyNumberFormat="1" applyFont="1" applyFill="1" applyBorder="1" applyAlignment="1">
      <alignment horizontal="right"/>
    </xf>
    <xf numFmtId="176" fontId="1" fillId="33" borderId="30" xfId="0" applyNumberFormat="1" applyFont="1" applyFill="1" applyBorder="1" applyAlignment="1" quotePrefix="1">
      <alignment horizontal="right"/>
    </xf>
    <xf numFmtId="49" fontId="1" fillId="33" borderId="28" xfId="0" applyNumberFormat="1" applyFont="1" applyFill="1" applyBorder="1" applyAlignment="1">
      <alignment horizontal="center"/>
    </xf>
    <xf numFmtId="41" fontId="1" fillId="33" borderId="21" xfId="0" applyNumberFormat="1" applyFont="1" applyFill="1" applyBorder="1" applyAlignment="1">
      <alignment horizontal="right"/>
    </xf>
    <xf numFmtId="176" fontId="1" fillId="33" borderId="24" xfId="0" applyNumberFormat="1" applyFont="1" applyFill="1" applyBorder="1" applyAlignment="1">
      <alignment horizontal="right"/>
    </xf>
    <xf numFmtId="1" fontId="1" fillId="33" borderId="34" xfId="0" applyNumberFormat="1" applyFont="1" applyFill="1" applyBorder="1" applyAlignment="1">
      <alignment horizontal="right"/>
    </xf>
    <xf numFmtId="1" fontId="1" fillId="33" borderId="33" xfId="0" applyNumberFormat="1" applyFont="1" applyFill="1" applyBorder="1" applyAlignment="1">
      <alignment horizontal="right"/>
    </xf>
    <xf numFmtId="176" fontId="1" fillId="33" borderId="24" xfId="0" applyNumberFormat="1" applyFont="1" applyFill="1" applyBorder="1" applyAlignment="1" quotePrefix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1" fillId="33" borderId="17" xfId="0" applyNumberFormat="1" applyFont="1" applyFill="1" applyBorder="1" applyAlignment="1">
      <alignment horizontal="right"/>
    </xf>
    <xf numFmtId="9" fontId="3" fillId="33" borderId="0" xfId="0" applyNumberFormat="1" applyFont="1" applyFill="1" applyBorder="1" applyAlignment="1" quotePrefix="1">
      <alignment horizontal="center"/>
    </xf>
    <xf numFmtId="0" fontId="1" fillId="33" borderId="29" xfId="0" applyFont="1" applyFill="1" applyBorder="1" applyAlignment="1">
      <alignment/>
    </xf>
    <xf numFmtId="0" fontId="2" fillId="33" borderId="0" xfId="0" applyFont="1" applyFill="1" applyAlignment="1">
      <alignment/>
    </xf>
    <xf numFmtId="176" fontId="2" fillId="33" borderId="23" xfId="0" applyNumberFormat="1" applyFont="1" applyFill="1" applyBorder="1" applyAlignment="1">
      <alignment horizontal="right"/>
    </xf>
    <xf numFmtId="176" fontId="2" fillId="33" borderId="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176" fontId="2" fillId="33" borderId="27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76" fontId="2" fillId="33" borderId="37" xfId="0" applyNumberFormat="1" applyFont="1" applyFill="1" applyBorder="1" applyAlignment="1">
      <alignment horizontal="right"/>
    </xf>
    <xf numFmtId="176" fontId="2" fillId="33" borderId="30" xfId="0" applyNumberFormat="1" applyFont="1" applyFill="1" applyBorder="1" applyAlignment="1">
      <alignment horizontal="right"/>
    </xf>
    <xf numFmtId="176" fontId="2" fillId="33" borderId="11" xfId="0" applyNumberFormat="1" applyFont="1" applyFill="1" applyBorder="1" applyAlignment="1">
      <alignment horizontal="right"/>
    </xf>
    <xf numFmtId="49" fontId="2" fillId="33" borderId="19" xfId="0" applyNumberFormat="1" applyFont="1" applyFill="1" applyBorder="1" applyAlignment="1">
      <alignment horizontal="left"/>
    </xf>
    <xf numFmtId="0" fontId="5" fillId="33" borderId="0" xfId="0" applyFont="1" applyFill="1" applyAlignment="1" quotePrefix="1">
      <alignment/>
    </xf>
    <xf numFmtId="9" fontId="3" fillId="33" borderId="22" xfId="0" applyNumberFormat="1" applyFont="1" applyFill="1" applyBorder="1" applyAlignment="1" quotePrefix="1">
      <alignment horizontal="center"/>
    </xf>
    <xf numFmtId="3" fontId="1" fillId="33" borderId="17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left"/>
    </xf>
    <xf numFmtId="3" fontId="1" fillId="33" borderId="25" xfId="0" applyNumberFormat="1" applyFont="1" applyFill="1" applyBorder="1" applyAlignment="1">
      <alignment horizontal="center"/>
    </xf>
    <xf numFmtId="3" fontId="1" fillId="33" borderId="38" xfId="0" applyNumberFormat="1" applyFont="1" applyFill="1" applyBorder="1" applyAlignment="1">
      <alignment horizontal="right"/>
    </xf>
    <xf numFmtId="3" fontId="1" fillId="33" borderId="39" xfId="0" applyNumberFormat="1" applyFont="1" applyFill="1" applyBorder="1" applyAlignment="1">
      <alignment horizontal="right"/>
    </xf>
    <xf numFmtId="3" fontId="1" fillId="33" borderId="40" xfId="0" applyNumberFormat="1" applyFont="1" applyFill="1" applyBorder="1" applyAlignment="1">
      <alignment horizontal="right"/>
    </xf>
    <xf numFmtId="3" fontId="1" fillId="33" borderId="41" xfId="0" applyNumberFormat="1" applyFont="1" applyFill="1" applyBorder="1" applyAlignment="1">
      <alignment horizontal="right"/>
    </xf>
    <xf numFmtId="49" fontId="1" fillId="33" borderId="22" xfId="0" applyNumberFormat="1" applyFont="1" applyFill="1" applyBorder="1" applyAlignment="1">
      <alignment horizontal="center"/>
    </xf>
    <xf numFmtId="176" fontId="1" fillId="33" borderId="42" xfId="0" applyNumberFormat="1" applyFont="1" applyFill="1" applyBorder="1" applyAlignment="1">
      <alignment horizontal="right"/>
    </xf>
    <xf numFmtId="176" fontId="1" fillId="33" borderId="36" xfId="0" applyNumberFormat="1" applyFont="1" applyFill="1" applyBorder="1" applyAlignment="1">
      <alignment horizontal="right"/>
    </xf>
    <xf numFmtId="9" fontId="1" fillId="33" borderId="0" xfId="0" applyNumberFormat="1" applyFont="1" applyFill="1" applyBorder="1" applyAlignment="1">
      <alignment/>
    </xf>
    <xf numFmtId="9" fontId="1" fillId="33" borderId="13" xfId="0" applyNumberFormat="1" applyFont="1" applyFill="1" applyBorder="1" applyAlignment="1">
      <alignment horizontal="left"/>
    </xf>
    <xf numFmtId="1" fontId="1" fillId="33" borderId="14" xfId="0" applyNumberFormat="1" applyFont="1" applyFill="1" applyBorder="1" applyAlignment="1">
      <alignment horizontal="left"/>
    </xf>
    <xf numFmtId="1" fontId="1" fillId="33" borderId="43" xfId="0" applyNumberFormat="1" applyFont="1" applyFill="1" applyBorder="1" applyAlignment="1">
      <alignment horizontal="right"/>
    </xf>
    <xf numFmtId="1" fontId="1" fillId="33" borderId="44" xfId="0" applyNumberFormat="1" applyFont="1" applyFill="1" applyBorder="1" applyAlignment="1">
      <alignment horizontal="right"/>
    </xf>
    <xf numFmtId="1" fontId="1" fillId="33" borderId="42" xfId="0" applyNumberFormat="1" applyFont="1" applyFill="1" applyBorder="1" applyAlignment="1">
      <alignment horizontal="right"/>
    </xf>
    <xf numFmtId="1" fontId="1" fillId="33" borderId="45" xfId="0" applyNumberFormat="1" applyFont="1" applyFill="1" applyBorder="1" applyAlignment="1">
      <alignment horizontal="right"/>
    </xf>
    <xf numFmtId="1" fontId="1" fillId="33" borderId="0" xfId="0" applyNumberFormat="1" applyFont="1" applyFill="1" applyAlignment="1">
      <alignment horizontal="right"/>
    </xf>
    <xf numFmtId="1" fontId="2" fillId="33" borderId="23" xfId="0" applyNumberFormat="1" applyFont="1" applyFill="1" applyBorder="1" applyAlignment="1">
      <alignment horizontal="right"/>
    </xf>
    <xf numFmtId="1" fontId="2" fillId="33" borderId="3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0" fontId="1" fillId="0" borderId="17" xfId="0" applyFont="1" applyFill="1" applyBorder="1" applyAlignment="1">
      <alignment/>
    </xf>
    <xf numFmtId="41" fontId="3" fillId="33" borderId="32" xfId="0" applyNumberFormat="1" applyFont="1" applyFill="1" applyBorder="1" applyAlignment="1" quotePrefix="1">
      <alignment horizontal="center"/>
    </xf>
    <xf numFmtId="41" fontId="3" fillId="33" borderId="12" xfId="0" applyNumberFormat="1" applyFont="1" applyFill="1" applyBorder="1" applyAlignment="1" quotePrefix="1">
      <alignment horizontal="center"/>
    </xf>
    <xf numFmtId="176" fontId="8" fillId="33" borderId="22" xfId="0" applyNumberFormat="1" applyFont="1" applyFill="1" applyBorder="1" applyAlignment="1">
      <alignment horizontal="right"/>
    </xf>
    <xf numFmtId="176" fontId="8" fillId="33" borderId="23" xfId="0" applyNumberFormat="1" applyFont="1" applyFill="1" applyBorder="1" applyAlignment="1">
      <alignment horizontal="right"/>
    </xf>
    <xf numFmtId="176" fontId="8" fillId="33" borderId="0" xfId="0" applyNumberFormat="1" applyFont="1" applyFill="1" applyBorder="1" applyAlignment="1">
      <alignment horizontal="right"/>
    </xf>
    <xf numFmtId="1" fontId="8" fillId="33" borderId="44" xfId="0" applyNumberFormat="1" applyFont="1" applyFill="1" applyBorder="1" applyAlignment="1">
      <alignment horizontal="right"/>
    </xf>
    <xf numFmtId="176" fontId="8" fillId="33" borderId="26" xfId="0" applyNumberFormat="1" applyFont="1" applyFill="1" applyBorder="1" applyAlignment="1">
      <alignment horizontal="right"/>
    </xf>
    <xf numFmtId="3" fontId="1" fillId="33" borderId="46" xfId="0" applyNumberFormat="1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176" fontId="1" fillId="33" borderId="47" xfId="0" applyNumberFormat="1" applyFont="1" applyFill="1" applyBorder="1" applyAlignment="1">
      <alignment horizontal="right"/>
    </xf>
    <xf numFmtId="176" fontId="1" fillId="33" borderId="48" xfId="0" applyNumberFormat="1" applyFont="1" applyFill="1" applyBorder="1" applyAlignment="1">
      <alignment horizontal="right"/>
    </xf>
    <xf numFmtId="176" fontId="1" fillId="33" borderId="49" xfId="0" applyNumberFormat="1" applyFont="1" applyFill="1" applyBorder="1" applyAlignment="1">
      <alignment horizontal="right"/>
    </xf>
    <xf numFmtId="177" fontId="1" fillId="33" borderId="23" xfId="0" applyNumberFormat="1" applyFont="1" applyFill="1" applyBorder="1" applyAlignment="1">
      <alignment horizontal="right"/>
    </xf>
    <xf numFmtId="177" fontId="1" fillId="33" borderId="22" xfId="0" applyNumberFormat="1" applyFont="1" applyFill="1" applyBorder="1" applyAlignment="1">
      <alignment horizontal="right"/>
    </xf>
    <xf numFmtId="177" fontId="1" fillId="33" borderId="0" xfId="0" applyNumberFormat="1" applyFont="1" applyFill="1" applyBorder="1" applyAlignment="1">
      <alignment horizontal="right"/>
    </xf>
    <xf numFmtId="177" fontId="1" fillId="33" borderId="26" xfId="0" applyNumberFormat="1" applyFont="1" applyFill="1" applyBorder="1" applyAlignment="1">
      <alignment horizontal="right"/>
    </xf>
    <xf numFmtId="177" fontId="1" fillId="33" borderId="24" xfId="0" applyNumberFormat="1" applyFont="1" applyFill="1" applyBorder="1" applyAlignment="1">
      <alignment horizontal="right"/>
    </xf>
    <xf numFmtId="177" fontId="1" fillId="33" borderId="12" xfId="0" applyNumberFormat="1" applyFont="1" applyFill="1" applyBorder="1" applyAlignment="1">
      <alignment horizontal="right"/>
    </xf>
    <xf numFmtId="177" fontId="1" fillId="33" borderId="14" xfId="0" applyNumberFormat="1" applyFont="1" applyFill="1" applyBorder="1" applyAlignment="1">
      <alignment horizontal="right"/>
    </xf>
    <xf numFmtId="177" fontId="1" fillId="33" borderId="29" xfId="0" applyNumberFormat="1" applyFont="1" applyFill="1" applyBorder="1" applyAlignment="1">
      <alignment horizontal="right"/>
    </xf>
    <xf numFmtId="9" fontId="1" fillId="33" borderId="28" xfId="0" applyNumberFormat="1" applyFont="1" applyFill="1" applyBorder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9" fontId="1" fillId="33" borderId="29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9" fontId="1" fillId="33" borderId="19" xfId="0" applyNumberFormat="1" applyFont="1" applyFill="1" applyBorder="1" applyAlignment="1">
      <alignment horizontal="center"/>
    </xf>
    <xf numFmtId="4" fontId="1" fillId="33" borderId="50" xfId="0" applyNumberFormat="1" applyFont="1" applyFill="1" applyBorder="1" applyAlignment="1">
      <alignment horizontal="right"/>
    </xf>
    <xf numFmtId="49" fontId="1" fillId="33" borderId="51" xfId="0" applyNumberFormat="1" applyFont="1" applyFill="1" applyBorder="1" applyAlignment="1">
      <alignment horizontal="center"/>
    </xf>
    <xf numFmtId="177" fontId="1" fillId="33" borderId="20" xfId="0" applyNumberFormat="1" applyFont="1" applyFill="1" applyBorder="1" applyAlignment="1">
      <alignment horizontal="right"/>
    </xf>
    <xf numFmtId="177" fontId="1" fillId="33" borderId="21" xfId="0" applyNumberFormat="1" applyFont="1" applyFill="1" applyBorder="1" applyAlignment="1">
      <alignment horizontal="right"/>
    </xf>
    <xf numFmtId="177" fontId="1" fillId="33" borderId="17" xfId="0" applyNumberFormat="1" applyFont="1" applyFill="1" applyBorder="1" applyAlignment="1">
      <alignment horizontal="right"/>
    </xf>
    <xf numFmtId="177" fontId="1" fillId="33" borderId="25" xfId="0" applyNumberFormat="1" applyFont="1" applyFill="1" applyBorder="1" applyAlignment="1">
      <alignment horizontal="right"/>
    </xf>
    <xf numFmtId="49" fontId="1" fillId="33" borderId="12" xfId="0" applyNumberFormat="1" applyFont="1" applyFill="1" applyBorder="1" applyAlignment="1">
      <alignment horizontal="center"/>
    </xf>
    <xf numFmtId="1" fontId="1" fillId="33" borderId="19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4" fontId="9" fillId="33" borderId="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center"/>
    </xf>
    <xf numFmtId="1" fontId="9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9" fontId="47" fillId="33" borderId="0" xfId="0" applyNumberFormat="1" applyFont="1" applyFill="1" applyBorder="1" applyAlignment="1">
      <alignment horizontal="center"/>
    </xf>
    <xf numFmtId="3" fontId="47" fillId="33" borderId="0" xfId="0" applyNumberFormat="1" applyFont="1" applyFill="1" applyBorder="1" applyAlignment="1">
      <alignment/>
    </xf>
    <xf numFmtId="4" fontId="47" fillId="33" borderId="0" xfId="0" applyNumberFormat="1" applyFont="1" applyFill="1" applyBorder="1" applyAlignment="1">
      <alignment horizontal="right"/>
    </xf>
    <xf numFmtId="3" fontId="47" fillId="33" borderId="0" xfId="0" applyNumberFormat="1" applyFont="1" applyFill="1" applyBorder="1" applyAlignment="1">
      <alignment horizontal="center"/>
    </xf>
    <xf numFmtId="1" fontId="47" fillId="33" borderId="0" xfId="0" applyNumberFormat="1" applyFont="1" applyFill="1" applyBorder="1" applyAlignment="1">
      <alignment horizontal="center"/>
    </xf>
    <xf numFmtId="3" fontId="48" fillId="33" borderId="0" xfId="0" applyNumberFormat="1" applyFont="1" applyFill="1" applyBorder="1" applyAlignment="1">
      <alignment horizontal="center"/>
    </xf>
    <xf numFmtId="166" fontId="47" fillId="33" borderId="0" xfId="0" applyNumberFormat="1" applyFont="1" applyFill="1" applyBorder="1" applyAlignment="1">
      <alignment/>
    </xf>
    <xf numFmtId="49" fontId="47" fillId="33" borderId="0" xfId="0" applyNumberFormat="1" applyFont="1" applyFill="1" applyBorder="1" applyAlignment="1">
      <alignment/>
    </xf>
    <xf numFmtId="0" fontId="47" fillId="33" borderId="0" xfId="57" applyFont="1" applyFill="1" applyBorder="1">
      <alignment/>
      <protection/>
    </xf>
    <xf numFmtId="9" fontId="9" fillId="33" borderId="0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0" fontId="9" fillId="33" borderId="0" xfId="57" applyFont="1" applyFill="1" applyBorder="1">
      <alignment/>
      <protection/>
    </xf>
    <xf numFmtId="166" fontId="49" fillId="33" borderId="0" xfId="0" applyNumberFormat="1" applyFont="1" applyFill="1" applyBorder="1" applyAlignment="1">
      <alignment/>
    </xf>
    <xf numFmtId="49" fontId="49" fillId="33" borderId="0" xfId="0" applyNumberFormat="1" applyFont="1" applyFill="1" applyBorder="1" applyAlignment="1">
      <alignment/>
    </xf>
    <xf numFmtId="0" fontId="9" fillId="33" borderId="0" xfId="57" applyFont="1" applyFill="1">
      <alignment/>
      <protection/>
    </xf>
    <xf numFmtId="0" fontId="1" fillId="33" borderId="13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4" fontId="1" fillId="33" borderId="26" xfId="0" applyNumberFormat="1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9" fontId="1" fillId="33" borderId="11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obaccocigaret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zoomScalePageLayoutView="0" workbookViewId="0" topLeftCell="A1">
      <selection activeCell="N136" sqref="N136"/>
    </sheetView>
  </sheetViews>
  <sheetFormatPr defaultColWidth="9.140625" defaultRowHeight="12.75"/>
  <cols>
    <col min="1" max="1" width="9.57421875" style="8" customWidth="1"/>
    <col min="2" max="2" width="7.421875" style="4" customWidth="1"/>
    <col min="3" max="3" width="7.7109375" style="4" customWidth="1"/>
    <col min="4" max="4" width="7.57421875" style="4" customWidth="1"/>
    <col min="5" max="5" width="4.140625" style="7" customWidth="1"/>
    <col min="6" max="11" width="7.421875" style="4" customWidth="1"/>
    <col min="12" max="12" width="19.421875" style="4" customWidth="1"/>
    <col min="13" max="13" width="9.57421875" style="4" customWidth="1"/>
    <col min="14" max="14" width="6.8515625" style="20" customWidth="1"/>
    <col min="15" max="15" width="8.7109375" style="10" customWidth="1"/>
    <col min="16" max="16" width="7.421875" style="20" customWidth="1"/>
    <col min="17" max="17" width="4.421875" style="7" customWidth="1"/>
    <col min="18" max="16384" width="9.140625" style="8" customWidth="1"/>
  </cols>
  <sheetData>
    <row r="1" spans="1:17" ht="10.5">
      <c r="A1" s="18" t="s">
        <v>166</v>
      </c>
      <c r="B1" s="19"/>
      <c r="C1" s="19"/>
      <c r="D1" s="19"/>
      <c r="F1" s="19"/>
      <c r="G1" s="19"/>
      <c r="H1" s="19"/>
      <c r="I1" s="19"/>
      <c r="J1" s="19"/>
      <c r="K1" s="19"/>
      <c r="L1" s="19"/>
      <c r="M1" s="19"/>
      <c r="N1" s="10"/>
      <c r="O1" s="20"/>
      <c r="P1" s="7"/>
      <c r="Q1" s="38"/>
    </row>
    <row r="2" spans="1:17" ht="10.5">
      <c r="A2" s="130"/>
      <c r="B2" s="14" t="s">
        <v>160</v>
      </c>
      <c r="C2" s="39"/>
      <c r="D2" s="39"/>
      <c r="E2" s="120"/>
      <c r="F2" s="39"/>
      <c r="G2" s="39"/>
      <c r="H2" s="39"/>
      <c r="I2" s="39"/>
      <c r="J2" s="15"/>
      <c r="K2" s="15"/>
      <c r="L2" s="15"/>
      <c r="M2" s="16"/>
      <c r="N2" s="193" t="s">
        <v>79</v>
      </c>
      <c r="O2" s="108" t="s">
        <v>86</v>
      </c>
      <c r="P2" s="22"/>
      <c r="Q2" s="23"/>
    </row>
    <row r="3" spans="1:17" ht="10.5">
      <c r="A3" s="24" t="s">
        <v>7</v>
      </c>
      <c r="B3" s="151" t="s">
        <v>173</v>
      </c>
      <c r="C3" s="13"/>
      <c r="D3" s="13"/>
      <c r="E3" s="152"/>
      <c r="F3" s="13"/>
      <c r="G3" s="13"/>
      <c r="H3" s="13"/>
      <c r="I3" s="13"/>
      <c r="J3" s="8"/>
      <c r="K3" s="8"/>
      <c r="L3" s="40"/>
      <c r="M3" s="17" t="s">
        <v>8</v>
      </c>
      <c r="N3" s="12" t="s">
        <v>80</v>
      </c>
      <c r="O3" s="109" t="s">
        <v>174</v>
      </c>
      <c r="P3" s="5"/>
      <c r="Q3" s="6"/>
    </row>
    <row r="4" spans="1:17" ht="10.5">
      <c r="A4" s="24"/>
      <c r="B4" s="14" t="s">
        <v>163</v>
      </c>
      <c r="C4" s="15"/>
      <c r="D4" s="15"/>
      <c r="E4" s="153"/>
      <c r="F4" s="14" t="s">
        <v>161</v>
      </c>
      <c r="G4" s="15"/>
      <c r="H4" s="15"/>
      <c r="I4" s="14" t="s">
        <v>162</v>
      </c>
      <c r="J4" s="15"/>
      <c r="K4" s="154"/>
      <c r="L4" s="13" t="s">
        <v>61</v>
      </c>
      <c r="M4" s="17" t="s">
        <v>9</v>
      </c>
      <c r="N4" s="194" t="s">
        <v>78</v>
      </c>
      <c r="O4" s="110"/>
      <c r="P4" s="9" t="s">
        <v>85</v>
      </c>
      <c r="Q4" s="77"/>
    </row>
    <row r="5" spans="2:17" ht="10.5">
      <c r="B5" s="3" t="s">
        <v>3</v>
      </c>
      <c r="C5" s="3" t="s">
        <v>5</v>
      </c>
      <c r="D5" s="3" t="s">
        <v>6</v>
      </c>
      <c r="E5" s="155"/>
      <c r="F5" s="3" t="s">
        <v>3</v>
      </c>
      <c r="G5" s="3" t="s">
        <v>5</v>
      </c>
      <c r="H5" s="3" t="s">
        <v>6</v>
      </c>
      <c r="I5" s="3" t="s">
        <v>3</v>
      </c>
      <c r="J5" s="3" t="s">
        <v>5</v>
      </c>
      <c r="K5" s="3" t="s">
        <v>6</v>
      </c>
      <c r="L5" s="3" t="s">
        <v>62</v>
      </c>
      <c r="M5" s="17" t="s">
        <v>19</v>
      </c>
      <c r="N5" s="12" t="s">
        <v>9</v>
      </c>
      <c r="P5" s="11"/>
      <c r="Q5" s="78"/>
    </row>
    <row r="6" spans="2:17" ht="10.5">
      <c r="B6" s="156" t="s">
        <v>4</v>
      </c>
      <c r="C6" s="156" t="s">
        <v>4</v>
      </c>
      <c r="D6" s="156" t="s">
        <v>4</v>
      </c>
      <c r="E6" s="155"/>
      <c r="F6" s="156" t="s">
        <v>4</v>
      </c>
      <c r="G6" s="156" t="s">
        <v>4</v>
      </c>
      <c r="H6" s="156" t="s">
        <v>4</v>
      </c>
      <c r="I6" s="156" t="s">
        <v>4</v>
      </c>
      <c r="J6" s="156" t="s">
        <v>4</v>
      </c>
      <c r="K6" s="156" t="s">
        <v>4</v>
      </c>
      <c r="L6" s="13" t="s">
        <v>63</v>
      </c>
      <c r="M6" s="17" t="s">
        <v>142</v>
      </c>
      <c r="N6" s="195">
        <v>40360</v>
      </c>
      <c r="O6" s="1" t="s">
        <v>0</v>
      </c>
      <c r="P6" s="12" t="s">
        <v>0</v>
      </c>
      <c r="Q6" s="78"/>
    </row>
    <row r="7" spans="1:17" ht="10.5">
      <c r="A7" s="25" t="s">
        <v>2</v>
      </c>
      <c r="B7" s="157" t="s">
        <v>87</v>
      </c>
      <c r="C7" s="157" t="s">
        <v>87</v>
      </c>
      <c r="D7" s="157" t="s">
        <v>87</v>
      </c>
      <c r="E7" s="165" t="s">
        <v>1</v>
      </c>
      <c r="F7" s="157" t="s">
        <v>87</v>
      </c>
      <c r="G7" s="157" t="s">
        <v>87</v>
      </c>
      <c r="H7" s="157" t="s">
        <v>87</v>
      </c>
      <c r="I7" s="157" t="s">
        <v>87</v>
      </c>
      <c r="J7" s="157" t="s">
        <v>87</v>
      </c>
      <c r="K7" s="157" t="s">
        <v>87</v>
      </c>
      <c r="L7" s="4" t="s">
        <v>34</v>
      </c>
      <c r="M7" s="26" t="s">
        <v>159</v>
      </c>
      <c r="N7" s="196" t="s">
        <v>77</v>
      </c>
      <c r="O7" s="27" t="s">
        <v>76</v>
      </c>
      <c r="P7" s="28" t="s">
        <v>87</v>
      </c>
      <c r="Q7" s="197" t="s">
        <v>1</v>
      </c>
    </row>
    <row r="8" spans="1:17" ht="10.5">
      <c r="A8" s="21" t="s">
        <v>90</v>
      </c>
      <c r="B8" s="48" t="s">
        <v>13</v>
      </c>
      <c r="C8" s="49" t="s">
        <v>30</v>
      </c>
      <c r="D8" s="51">
        <v>0.18</v>
      </c>
      <c r="E8" s="121">
        <v>39</v>
      </c>
      <c r="F8" s="48">
        <v>0.19</v>
      </c>
      <c r="G8" s="47">
        <v>0</v>
      </c>
      <c r="H8" s="50">
        <v>0.19</v>
      </c>
      <c r="I8" s="48" t="s">
        <v>13</v>
      </c>
      <c r="J8" s="49" t="s">
        <v>31</v>
      </c>
      <c r="K8" s="51">
        <v>0.18</v>
      </c>
      <c r="L8" s="41" t="s">
        <v>32</v>
      </c>
      <c r="M8" s="44" t="s">
        <v>18</v>
      </c>
      <c r="N8" s="111">
        <v>4785.298</v>
      </c>
      <c r="O8" s="29">
        <v>558476</v>
      </c>
      <c r="P8" s="30">
        <f>O8/N8</f>
        <v>116.70662934680348</v>
      </c>
      <c r="Q8" s="79">
        <v>33</v>
      </c>
    </row>
    <row r="9" spans="1:17" ht="10.5">
      <c r="A9" s="43"/>
      <c r="B9" s="62"/>
      <c r="C9" s="64"/>
      <c r="D9" s="66"/>
      <c r="E9" s="124"/>
      <c r="F9" s="62"/>
      <c r="G9" s="64"/>
      <c r="H9" s="65"/>
      <c r="I9" s="62"/>
      <c r="J9" s="64"/>
      <c r="K9" s="66"/>
      <c r="L9" s="67" t="s">
        <v>146</v>
      </c>
      <c r="M9" s="68"/>
      <c r="N9" s="112"/>
      <c r="O9" s="69"/>
      <c r="P9" s="70"/>
      <c r="Q9" s="80"/>
    </row>
    <row r="10" spans="1:17" ht="10.5">
      <c r="A10" s="24" t="s">
        <v>91</v>
      </c>
      <c r="B10" s="56" t="s">
        <v>15</v>
      </c>
      <c r="C10" s="47">
        <v>0</v>
      </c>
      <c r="D10" s="55">
        <v>0.08</v>
      </c>
      <c r="E10" s="122">
        <v>50</v>
      </c>
      <c r="F10" s="52" t="s">
        <v>15</v>
      </c>
      <c r="G10" s="47">
        <v>0</v>
      </c>
      <c r="H10" s="54">
        <v>0.08</v>
      </c>
      <c r="I10" s="52" t="s">
        <v>15</v>
      </c>
      <c r="J10" s="47">
        <v>0</v>
      </c>
      <c r="K10" s="54">
        <v>0.08</v>
      </c>
      <c r="L10" s="42"/>
      <c r="M10" s="34" t="s">
        <v>18</v>
      </c>
      <c r="N10" s="113">
        <v>713.985</v>
      </c>
      <c r="O10" s="31">
        <v>23834</v>
      </c>
      <c r="P10" s="32">
        <f aca="true" t="shared" si="0" ref="P10:P17">O10/N10</f>
        <v>33.38165367619768</v>
      </c>
      <c r="Q10" s="81">
        <v>49</v>
      </c>
    </row>
    <row r="11" spans="1:17" ht="10.5">
      <c r="A11" s="21" t="s">
        <v>92</v>
      </c>
      <c r="B11" s="48" t="s">
        <v>11</v>
      </c>
      <c r="C11" s="49">
        <v>0.01</v>
      </c>
      <c r="D11" s="51">
        <v>0.19</v>
      </c>
      <c r="E11" s="121">
        <v>35</v>
      </c>
      <c r="F11" s="48" t="s">
        <v>11</v>
      </c>
      <c r="G11" s="49">
        <v>0.01</v>
      </c>
      <c r="H11" s="51">
        <v>0.19</v>
      </c>
      <c r="I11" s="48" t="s">
        <v>11</v>
      </c>
      <c r="J11" s="49">
        <v>0.01</v>
      </c>
      <c r="K11" s="51">
        <v>0.19</v>
      </c>
      <c r="L11" s="41" t="s">
        <v>176</v>
      </c>
      <c r="M11" s="44" t="s">
        <v>20</v>
      </c>
      <c r="N11" s="111">
        <v>6413.737</v>
      </c>
      <c r="O11" s="29">
        <v>796560</v>
      </c>
      <c r="P11" s="30">
        <f t="shared" si="0"/>
        <v>124.19592509016195</v>
      </c>
      <c r="Q11" s="79">
        <v>26</v>
      </c>
    </row>
    <row r="12" spans="1:17" ht="10.5">
      <c r="A12" s="43"/>
      <c r="B12" s="62"/>
      <c r="C12" s="64"/>
      <c r="D12" s="66"/>
      <c r="E12" s="124"/>
      <c r="F12" s="62"/>
      <c r="G12" s="64"/>
      <c r="H12" s="66"/>
      <c r="I12" s="62"/>
      <c r="J12" s="64"/>
      <c r="K12" s="66"/>
      <c r="L12" s="67" t="s">
        <v>177</v>
      </c>
      <c r="M12" s="159"/>
      <c r="N12" s="112"/>
      <c r="O12" s="69"/>
      <c r="P12" s="70"/>
      <c r="Q12" s="80"/>
    </row>
    <row r="13" spans="1:17" ht="10.5">
      <c r="A13" s="71" t="s">
        <v>93</v>
      </c>
      <c r="B13" s="60" t="s">
        <v>16</v>
      </c>
      <c r="C13" s="49">
        <v>0.003</v>
      </c>
      <c r="D13" s="61">
        <f>B13+C13</f>
        <v>0.218</v>
      </c>
      <c r="E13" s="123">
        <v>28</v>
      </c>
      <c r="F13" s="60" t="s">
        <v>33</v>
      </c>
      <c r="G13" s="49">
        <v>0.003</v>
      </c>
      <c r="H13" s="63">
        <f>F13+G13</f>
        <v>0.228</v>
      </c>
      <c r="I13" s="60" t="s">
        <v>16</v>
      </c>
      <c r="J13" s="49">
        <v>0.003</v>
      </c>
      <c r="K13" s="61">
        <f>I13+J13</f>
        <v>0.218</v>
      </c>
      <c r="L13" s="73" t="s">
        <v>53</v>
      </c>
      <c r="M13" s="74" t="s">
        <v>18</v>
      </c>
      <c r="N13" s="114">
        <v>2921.606</v>
      </c>
      <c r="O13" s="75">
        <v>466482</v>
      </c>
      <c r="P13" s="35">
        <f t="shared" si="0"/>
        <v>159.66629312782078</v>
      </c>
      <c r="Q13" s="82">
        <v>9</v>
      </c>
    </row>
    <row r="14" spans="1:17" ht="10.5">
      <c r="A14" s="71" t="s">
        <v>94</v>
      </c>
      <c r="B14" s="60">
        <v>0.353</v>
      </c>
      <c r="C14" s="72">
        <v>0</v>
      </c>
      <c r="D14" s="61">
        <v>0.353</v>
      </c>
      <c r="E14" s="123">
        <v>2</v>
      </c>
      <c r="F14" s="60" t="s">
        <v>11</v>
      </c>
      <c r="G14" s="72">
        <v>0</v>
      </c>
      <c r="H14" s="63">
        <v>0.18</v>
      </c>
      <c r="I14" s="60" t="s">
        <v>11</v>
      </c>
      <c r="J14" s="72">
        <v>0</v>
      </c>
      <c r="K14" s="61">
        <v>0.18</v>
      </c>
      <c r="L14" s="73" t="s">
        <v>38</v>
      </c>
      <c r="M14" s="74" t="s">
        <v>20</v>
      </c>
      <c r="N14" s="114">
        <v>37349.363</v>
      </c>
      <c r="O14" s="75">
        <v>3163694</v>
      </c>
      <c r="P14" s="35">
        <f t="shared" si="0"/>
        <v>84.70543393203253</v>
      </c>
      <c r="Q14" s="82">
        <v>45</v>
      </c>
    </row>
    <row r="15" spans="1:17" ht="10.5" customHeight="1">
      <c r="A15" s="71" t="s">
        <v>95</v>
      </c>
      <c r="B15" s="60" t="s">
        <v>12</v>
      </c>
      <c r="C15" s="72">
        <v>0</v>
      </c>
      <c r="D15" s="61">
        <v>0.22</v>
      </c>
      <c r="E15" s="123">
        <v>26</v>
      </c>
      <c r="F15" s="60" t="s">
        <v>14</v>
      </c>
      <c r="G15" s="72">
        <v>0</v>
      </c>
      <c r="H15" s="63">
        <v>0.205</v>
      </c>
      <c r="I15" s="60" t="s">
        <v>12</v>
      </c>
      <c r="J15" s="72">
        <v>0</v>
      </c>
      <c r="K15" s="61">
        <v>0.22</v>
      </c>
      <c r="L15" s="73"/>
      <c r="M15" s="74" t="s">
        <v>18</v>
      </c>
      <c r="N15" s="114">
        <v>5049.071</v>
      </c>
      <c r="O15" s="75">
        <v>602347</v>
      </c>
      <c r="P15" s="35">
        <f t="shared" si="0"/>
        <v>119.29857987736754</v>
      </c>
      <c r="Q15" s="82">
        <v>30</v>
      </c>
    </row>
    <row r="16" spans="1:17" ht="10.5" customHeight="1">
      <c r="A16" s="71" t="s">
        <v>96</v>
      </c>
      <c r="B16" s="60" t="s">
        <v>17</v>
      </c>
      <c r="C16" s="72">
        <v>0</v>
      </c>
      <c r="D16" s="61">
        <v>0.25</v>
      </c>
      <c r="E16" s="123">
        <v>16</v>
      </c>
      <c r="F16" s="60">
        <v>0.396</v>
      </c>
      <c r="G16" s="72">
        <v>0</v>
      </c>
      <c r="H16" s="63">
        <v>0.396</v>
      </c>
      <c r="I16" s="60">
        <v>0.25</v>
      </c>
      <c r="J16" s="72">
        <v>0</v>
      </c>
      <c r="K16" s="61">
        <v>0.25</v>
      </c>
      <c r="L16" s="73"/>
      <c r="M16" s="74" t="s">
        <v>18</v>
      </c>
      <c r="N16" s="114">
        <v>3577.073</v>
      </c>
      <c r="O16" s="75">
        <v>498177</v>
      </c>
      <c r="P16" s="35">
        <f t="shared" si="0"/>
        <v>139.26945298572326</v>
      </c>
      <c r="Q16" s="82">
        <v>19</v>
      </c>
    </row>
    <row r="17" spans="1:17" ht="10.5">
      <c r="A17" s="8" t="s">
        <v>97</v>
      </c>
      <c r="B17" s="52" t="s">
        <v>10</v>
      </c>
      <c r="C17" s="47">
        <v>0</v>
      </c>
      <c r="D17" s="57">
        <v>0.23</v>
      </c>
      <c r="E17" s="122">
        <v>24</v>
      </c>
      <c r="F17" s="56">
        <v>0.22</v>
      </c>
      <c r="G17" s="47">
        <v>0</v>
      </c>
      <c r="H17" s="57">
        <v>0.22</v>
      </c>
      <c r="I17" s="52">
        <v>0.23</v>
      </c>
      <c r="J17" s="47">
        <v>0</v>
      </c>
      <c r="K17" s="55">
        <v>0.23</v>
      </c>
      <c r="L17" s="42" t="s">
        <v>188</v>
      </c>
      <c r="M17" s="34" t="s">
        <v>18</v>
      </c>
      <c r="N17" s="113">
        <v>899.769</v>
      </c>
      <c r="O17" s="31">
        <v>112889</v>
      </c>
      <c r="P17" s="32">
        <f t="shared" si="0"/>
        <v>125.46442475791008</v>
      </c>
      <c r="Q17" s="81">
        <v>24</v>
      </c>
    </row>
    <row r="18" spans="1:17" ht="10.5">
      <c r="A18" s="21" t="s">
        <v>98</v>
      </c>
      <c r="B18" s="48">
        <v>0.04</v>
      </c>
      <c r="C18" s="49">
        <v>0.122</v>
      </c>
      <c r="D18" s="51">
        <v>0.162</v>
      </c>
      <c r="E18" s="121">
        <v>47</v>
      </c>
      <c r="F18" s="48">
        <v>0.16</v>
      </c>
      <c r="G18" s="49">
        <v>0.14</v>
      </c>
      <c r="H18" s="50">
        <v>0.3</v>
      </c>
      <c r="I18" s="48">
        <v>0.04</v>
      </c>
      <c r="J18" s="49">
        <v>0.122</v>
      </c>
      <c r="K18" s="51">
        <v>0.162</v>
      </c>
      <c r="L18" s="41" t="s">
        <v>83</v>
      </c>
      <c r="M18" s="44" t="s">
        <v>20</v>
      </c>
      <c r="N18" s="111">
        <v>18843.326</v>
      </c>
      <c r="O18" s="29">
        <v>2266814</v>
      </c>
      <c r="P18" s="30">
        <f>O18/N18</f>
        <v>120.29797711932595</v>
      </c>
      <c r="Q18" s="79">
        <v>29</v>
      </c>
    </row>
    <row r="19" spans="1:17" ht="10.5">
      <c r="A19" s="24"/>
      <c r="B19" s="52"/>
      <c r="C19" s="53"/>
      <c r="D19" s="55"/>
      <c r="E19" s="122"/>
      <c r="F19" s="52"/>
      <c r="G19" s="53"/>
      <c r="H19" s="54"/>
      <c r="I19" s="52"/>
      <c r="J19" s="53"/>
      <c r="K19" s="55"/>
      <c r="L19" s="42" t="s">
        <v>37</v>
      </c>
      <c r="M19" s="34"/>
      <c r="N19" s="113"/>
      <c r="O19" s="31"/>
      <c r="P19" s="32"/>
      <c r="Q19" s="81"/>
    </row>
    <row r="20" spans="2:17" ht="10.5">
      <c r="B20" s="52"/>
      <c r="C20" s="53"/>
      <c r="D20" s="55"/>
      <c r="E20" s="122"/>
      <c r="F20" s="52"/>
      <c r="G20" s="53"/>
      <c r="H20" s="54"/>
      <c r="I20" s="52"/>
      <c r="J20" s="53"/>
      <c r="K20" s="55"/>
      <c r="L20" s="42" t="s">
        <v>169</v>
      </c>
      <c r="M20" s="34"/>
      <c r="N20" s="113"/>
      <c r="O20" s="31"/>
      <c r="P20" s="32"/>
      <c r="Q20" s="81"/>
    </row>
    <row r="21" spans="2:17" ht="10.5">
      <c r="B21" s="52"/>
      <c r="C21" s="53"/>
      <c r="D21" s="55"/>
      <c r="E21" s="122"/>
      <c r="F21" s="52"/>
      <c r="G21" s="53"/>
      <c r="H21" s="54"/>
      <c r="I21" s="52"/>
      <c r="J21" s="53"/>
      <c r="K21" s="55"/>
      <c r="L21" s="42" t="s">
        <v>170</v>
      </c>
      <c r="M21" s="34"/>
      <c r="N21" s="113"/>
      <c r="O21" s="31"/>
      <c r="P21" s="32"/>
      <c r="Q21" s="81"/>
    </row>
    <row r="22" spans="1:17" ht="10.5">
      <c r="A22" s="43"/>
      <c r="B22" s="62"/>
      <c r="C22" s="64"/>
      <c r="D22" s="66"/>
      <c r="E22" s="124"/>
      <c r="F22" s="62"/>
      <c r="G22" s="64"/>
      <c r="H22" s="65"/>
      <c r="I22" s="62"/>
      <c r="J22" s="64"/>
      <c r="K22" s="66"/>
      <c r="L22" s="67" t="s">
        <v>164</v>
      </c>
      <c r="M22" s="68"/>
      <c r="N22" s="112"/>
      <c r="O22" s="69"/>
      <c r="P22" s="70"/>
      <c r="Q22" s="80"/>
    </row>
    <row r="23" spans="1:17" ht="10.5">
      <c r="A23" s="71" t="s">
        <v>99</v>
      </c>
      <c r="B23" s="59">
        <v>0.075</v>
      </c>
      <c r="C23" s="59">
        <v>0.101</v>
      </c>
      <c r="D23" s="117">
        <f>B23+C23</f>
        <v>0.176</v>
      </c>
      <c r="E23" s="123">
        <v>41</v>
      </c>
      <c r="F23" s="60">
        <v>0.075</v>
      </c>
      <c r="G23" s="60">
        <v>0.113</v>
      </c>
      <c r="H23" s="116">
        <f>F23+G23</f>
        <v>0.188</v>
      </c>
      <c r="I23" s="60">
        <v>0.075</v>
      </c>
      <c r="J23" s="60">
        <v>0.101</v>
      </c>
      <c r="K23" s="116">
        <f>I23+J23</f>
        <v>0.176</v>
      </c>
      <c r="L23" s="73" t="s">
        <v>38</v>
      </c>
      <c r="M23" s="74" t="s">
        <v>18</v>
      </c>
      <c r="N23" s="114">
        <v>9712.587</v>
      </c>
      <c r="O23" s="75">
        <v>854360</v>
      </c>
      <c r="P23" s="35">
        <f>O23/N23</f>
        <v>87.96420562307448</v>
      </c>
      <c r="Q23" s="82">
        <v>44</v>
      </c>
    </row>
    <row r="24" spans="1:17" ht="10.5">
      <c r="A24" s="8" t="s">
        <v>100</v>
      </c>
      <c r="B24" s="52">
        <v>0.17</v>
      </c>
      <c r="C24" s="86">
        <v>0</v>
      </c>
      <c r="D24" s="51">
        <v>0.17</v>
      </c>
      <c r="E24" s="121">
        <v>44</v>
      </c>
      <c r="F24" s="48">
        <v>0.17</v>
      </c>
      <c r="G24" s="86">
        <v>0</v>
      </c>
      <c r="H24" s="50">
        <v>0.17</v>
      </c>
      <c r="I24" s="48">
        <v>0.17</v>
      </c>
      <c r="J24" s="86">
        <v>0</v>
      </c>
      <c r="K24" s="55">
        <v>0.17</v>
      </c>
      <c r="L24" s="42" t="s">
        <v>39</v>
      </c>
      <c r="M24" s="34" t="s">
        <v>18</v>
      </c>
      <c r="N24" s="113">
        <v>1363.621</v>
      </c>
      <c r="O24" s="31">
        <v>86370</v>
      </c>
      <c r="P24" s="32">
        <f>O24/N24</f>
        <v>63.33871361617341</v>
      </c>
      <c r="Q24" s="81">
        <v>46</v>
      </c>
    </row>
    <row r="25" spans="1:17" ht="10.5">
      <c r="A25" s="43"/>
      <c r="B25" s="62"/>
      <c r="C25" s="64"/>
      <c r="D25" s="66"/>
      <c r="E25" s="124"/>
      <c r="F25" s="62"/>
      <c r="G25" s="64"/>
      <c r="H25" s="65"/>
      <c r="I25" s="62"/>
      <c r="J25" s="84"/>
      <c r="K25" s="65"/>
      <c r="L25" s="67" t="s">
        <v>158</v>
      </c>
      <c r="M25" s="85"/>
      <c r="N25" s="112"/>
      <c r="O25" s="69"/>
      <c r="P25" s="70"/>
      <c r="Q25" s="80"/>
    </row>
    <row r="26" spans="1:17" ht="10.5">
      <c r="A26" s="8" t="s">
        <v>101</v>
      </c>
      <c r="B26" s="52">
        <v>0.25</v>
      </c>
      <c r="C26" s="49">
        <v>0.01</v>
      </c>
      <c r="D26" s="55">
        <v>0.26</v>
      </c>
      <c r="E26" s="122">
        <v>14</v>
      </c>
      <c r="F26" s="52">
        <v>0.25</v>
      </c>
      <c r="G26" s="49">
        <v>0.01</v>
      </c>
      <c r="H26" s="51">
        <v>0.26</v>
      </c>
      <c r="I26" s="140">
        <v>0.25</v>
      </c>
      <c r="J26" s="142">
        <v>0.01</v>
      </c>
      <c r="K26" s="55">
        <v>0.26</v>
      </c>
      <c r="L26" s="42" t="s">
        <v>143</v>
      </c>
      <c r="M26" s="34" t="s">
        <v>20</v>
      </c>
      <c r="N26" s="113">
        <v>1571.45</v>
      </c>
      <c r="O26" s="31">
        <v>230377</v>
      </c>
      <c r="P26" s="32">
        <f>O26/N26</f>
        <v>146.60154634254988</v>
      </c>
      <c r="Q26" s="81">
        <v>17</v>
      </c>
    </row>
    <row r="27" spans="2:17" ht="10.5">
      <c r="B27" s="52"/>
      <c r="C27" s="53"/>
      <c r="D27" s="55"/>
      <c r="E27" s="122"/>
      <c r="F27" s="52"/>
      <c r="G27" s="53"/>
      <c r="H27" s="55"/>
      <c r="I27" s="56"/>
      <c r="J27" s="141"/>
      <c r="K27" s="55"/>
      <c r="L27" s="42" t="s">
        <v>40</v>
      </c>
      <c r="M27" s="34"/>
      <c r="N27" s="113"/>
      <c r="O27" s="31"/>
      <c r="P27" s="32"/>
      <c r="Q27" s="81"/>
    </row>
    <row r="28" spans="2:17" ht="10.5">
      <c r="B28" s="52"/>
      <c r="C28" s="53"/>
      <c r="D28" s="55"/>
      <c r="E28" s="122"/>
      <c r="F28" s="52"/>
      <c r="G28" s="53"/>
      <c r="H28" s="54"/>
      <c r="I28" s="52"/>
      <c r="J28" s="53"/>
      <c r="K28" s="55"/>
      <c r="L28" s="42" t="s">
        <v>41</v>
      </c>
      <c r="M28" s="34"/>
      <c r="N28" s="113"/>
      <c r="O28" s="31"/>
      <c r="P28" s="32"/>
      <c r="Q28" s="81"/>
    </row>
    <row r="29" spans="2:17" ht="10.5">
      <c r="B29" s="52"/>
      <c r="C29" s="53"/>
      <c r="D29" s="55"/>
      <c r="E29" s="122"/>
      <c r="F29" s="52"/>
      <c r="G29" s="53"/>
      <c r="H29" s="54"/>
      <c r="I29" s="52"/>
      <c r="J29" s="53"/>
      <c r="K29" s="55"/>
      <c r="L29" s="42" t="s">
        <v>42</v>
      </c>
      <c r="M29" s="34"/>
      <c r="N29" s="113"/>
      <c r="O29" s="31"/>
      <c r="P29" s="32"/>
      <c r="Q29" s="81"/>
    </row>
    <row r="30" spans="2:17" ht="10.5">
      <c r="B30" s="52"/>
      <c r="C30" s="53"/>
      <c r="D30" s="55"/>
      <c r="E30" s="122"/>
      <c r="F30" s="52"/>
      <c r="G30" s="53"/>
      <c r="H30" s="54"/>
      <c r="I30" s="52"/>
      <c r="J30" s="53"/>
      <c r="K30" s="55"/>
      <c r="L30" s="42" t="s">
        <v>43</v>
      </c>
      <c r="M30" s="34"/>
      <c r="N30" s="113"/>
      <c r="O30" s="31"/>
      <c r="P30" s="32"/>
      <c r="Q30" s="81"/>
    </row>
    <row r="31" spans="1:17" ht="10.5">
      <c r="A31" s="43"/>
      <c r="B31" s="62"/>
      <c r="C31" s="64"/>
      <c r="D31" s="66"/>
      <c r="E31" s="124"/>
      <c r="F31" s="62"/>
      <c r="G31" s="64"/>
      <c r="H31" s="65"/>
      <c r="I31" s="62"/>
      <c r="J31" s="64"/>
      <c r="K31" s="66"/>
      <c r="L31" s="67" t="s">
        <v>44</v>
      </c>
      <c r="M31" s="68"/>
      <c r="N31" s="112"/>
      <c r="O31" s="69"/>
      <c r="P31" s="70"/>
      <c r="Q31" s="80"/>
    </row>
    <row r="32" spans="1:17" ht="10.5">
      <c r="A32" s="24" t="s">
        <v>102</v>
      </c>
      <c r="B32" s="52">
        <v>0.19</v>
      </c>
      <c r="C32" s="53">
        <v>0.011</v>
      </c>
      <c r="D32" s="55">
        <v>0.201</v>
      </c>
      <c r="E32" s="122">
        <v>31</v>
      </c>
      <c r="F32" s="52">
        <v>0.215</v>
      </c>
      <c r="G32" s="53">
        <v>0.011</v>
      </c>
      <c r="H32" s="54">
        <v>0.226</v>
      </c>
      <c r="I32" s="52">
        <v>0.19</v>
      </c>
      <c r="J32" s="53">
        <v>0.011</v>
      </c>
      <c r="K32" s="55">
        <v>0.201</v>
      </c>
      <c r="L32" s="41" t="s">
        <v>81</v>
      </c>
      <c r="M32" s="34" t="s">
        <v>18</v>
      </c>
      <c r="N32" s="113">
        <v>12843.166</v>
      </c>
      <c r="O32" s="31">
        <v>1339228</v>
      </c>
      <c r="P32" s="32">
        <f>O32/N32</f>
        <v>104.27553455277305</v>
      </c>
      <c r="Q32" s="81">
        <v>41</v>
      </c>
    </row>
    <row r="33" spans="1:17" ht="10.5">
      <c r="A33" s="24"/>
      <c r="B33" s="52"/>
      <c r="C33" s="53"/>
      <c r="D33" s="55"/>
      <c r="E33" s="122"/>
      <c r="F33" s="52"/>
      <c r="G33" s="53"/>
      <c r="H33" s="54"/>
      <c r="I33" s="52"/>
      <c r="J33" s="53"/>
      <c r="K33" s="55"/>
      <c r="L33" s="42" t="s">
        <v>82</v>
      </c>
      <c r="M33" s="34"/>
      <c r="N33" s="113"/>
      <c r="O33" s="31"/>
      <c r="P33" s="32"/>
      <c r="Q33" s="81"/>
    </row>
    <row r="34" spans="1:17" ht="10.5">
      <c r="A34" s="24"/>
      <c r="B34" s="52"/>
      <c r="C34" s="53"/>
      <c r="D34" s="55"/>
      <c r="E34" s="122"/>
      <c r="F34" s="52"/>
      <c r="G34" s="53"/>
      <c r="H34" s="54"/>
      <c r="I34" s="52"/>
      <c r="J34" s="53"/>
      <c r="K34" s="55"/>
      <c r="L34" s="42" t="s">
        <v>47</v>
      </c>
      <c r="M34" s="34"/>
      <c r="N34" s="113"/>
      <c r="O34" s="31"/>
      <c r="P34" s="32"/>
      <c r="Q34" s="81"/>
    </row>
    <row r="35" spans="1:17" ht="10.5">
      <c r="A35" s="24"/>
      <c r="B35" s="52"/>
      <c r="C35" s="53"/>
      <c r="D35" s="55"/>
      <c r="E35" s="122"/>
      <c r="F35" s="52"/>
      <c r="G35" s="53"/>
      <c r="H35" s="54"/>
      <c r="I35" s="52"/>
      <c r="J35" s="53"/>
      <c r="K35" s="55"/>
      <c r="L35" s="42" t="s">
        <v>171</v>
      </c>
      <c r="M35" s="34"/>
      <c r="N35" s="113"/>
      <c r="O35" s="31"/>
      <c r="P35" s="32"/>
      <c r="Q35" s="81"/>
    </row>
    <row r="36" spans="1:17" ht="10.5">
      <c r="A36" s="24"/>
      <c r="B36" s="52"/>
      <c r="C36" s="53"/>
      <c r="D36" s="55"/>
      <c r="E36" s="122"/>
      <c r="F36" s="52"/>
      <c r="G36" s="53"/>
      <c r="H36" s="54"/>
      <c r="I36" s="52"/>
      <c r="J36" s="53"/>
      <c r="K36" s="55"/>
      <c r="L36" s="42" t="s">
        <v>147</v>
      </c>
      <c r="M36" s="34"/>
      <c r="N36" s="113"/>
      <c r="O36" s="31"/>
      <c r="P36" s="32"/>
      <c r="Q36" s="81"/>
    </row>
    <row r="37" spans="1:17" ht="10.5">
      <c r="A37" s="24"/>
      <c r="B37" s="52"/>
      <c r="C37" s="53"/>
      <c r="D37" s="55"/>
      <c r="E37" s="122"/>
      <c r="F37" s="52"/>
      <c r="G37" s="53"/>
      <c r="H37" s="54"/>
      <c r="I37" s="52"/>
      <c r="J37" s="53"/>
      <c r="K37" s="55"/>
      <c r="L37" s="42" t="s">
        <v>148</v>
      </c>
      <c r="M37" s="34"/>
      <c r="N37" s="113"/>
      <c r="O37" s="31"/>
      <c r="P37" s="32"/>
      <c r="Q37" s="81"/>
    </row>
    <row r="38" spans="1:17" ht="10.5">
      <c r="A38" s="43"/>
      <c r="B38" s="62"/>
      <c r="C38" s="64"/>
      <c r="D38" s="66"/>
      <c r="E38" s="124"/>
      <c r="F38" s="62"/>
      <c r="G38" s="64"/>
      <c r="H38" s="65"/>
      <c r="I38" s="62"/>
      <c r="J38" s="64"/>
      <c r="K38" s="66"/>
      <c r="L38" s="67" t="s">
        <v>46</v>
      </c>
      <c r="M38" s="68"/>
      <c r="N38" s="112"/>
      <c r="O38" s="69"/>
      <c r="P38" s="70"/>
      <c r="Q38" s="80"/>
    </row>
    <row r="39" spans="1:17" ht="10.5" customHeight="1">
      <c r="A39" s="24" t="s">
        <v>103</v>
      </c>
      <c r="B39" s="52">
        <v>0.18</v>
      </c>
      <c r="C39" s="86">
        <v>0</v>
      </c>
      <c r="D39" s="55">
        <v>0.18</v>
      </c>
      <c r="E39" s="122">
        <v>39</v>
      </c>
      <c r="F39" s="52">
        <v>0.16</v>
      </c>
      <c r="G39" s="86">
        <v>0</v>
      </c>
      <c r="H39" s="54">
        <v>0.16</v>
      </c>
      <c r="I39" s="52">
        <v>0.18</v>
      </c>
      <c r="J39" s="86">
        <v>0</v>
      </c>
      <c r="K39" s="55">
        <v>0.18</v>
      </c>
      <c r="L39" s="41" t="s">
        <v>45</v>
      </c>
      <c r="M39" s="34" t="s">
        <v>21</v>
      </c>
      <c r="N39" s="113">
        <v>6490.621</v>
      </c>
      <c r="O39" s="31">
        <v>759959</v>
      </c>
      <c r="P39" s="32">
        <f>O39/N39</f>
        <v>117.08571491079205</v>
      </c>
      <c r="Q39" s="81">
        <v>32</v>
      </c>
    </row>
    <row r="40" spans="1:17" ht="10.5" customHeight="1">
      <c r="A40" s="43"/>
      <c r="B40" s="62"/>
      <c r="C40" s="64"/>
      <c r="D40" s="66"/>
      <c r="E40" s="124"/>
      <c r="F40" s="62"/>
      <c r="G40" s="64"/>
      <c r="H40" s="65"/>
      <c r="I40" s="62"/>
      <c r="J40" s="84"/>
      <c r="K40" s="65"/>
      <c r="L40" s="67" t="s">
        <v>149</v>
      </c>
      <c r="M40" s="85" t="s">
        <v>22</v>
      </c>
      <c r="N40" s="112"/>
      <c r="O40" s="69"/>
      <c r="P40" s="70"/>
      <c r="Q40" s="80"/>
    </row>
    <row r="41" spans="1:17" ht="10.5">
      <c r="A41" s="71" t="s">
        <v>104</v>
      </c>
      <c r="B41" s="60">
        <v>0.21</v>
      </c>
      <c r="C41" s="49">
        <v>0.01</v>
      </c>
      <c r="D41" s="61">
        <f>B41+C41</f>
        <v>0.22</v>
      </c>
      <c r="E41" s="123">
        <v>27</v>
      </c>
      <c r="F41" s="60">
        <v>0.225</v>
      </c>
      <c r="G41" s="49">
        <v>0.01</v>
      </c>
      <c r="H41" s="63">
        <f>F41+G41</f>
        <v>0.23500000000000001</v>
      </c>
      <c r="I41" s="60">
        <v>0.19</v>
      </c>
      <c r="J41" s="49">
        <v>0.01</v>
      </c>
      <c r="K41" s="61">
        <f>I41+J41</f>
        <v>0.2</v>
      </c>
      <c r="L41" s="73" t="s">
        <v>53</v>
      </c>
      <c r="M41" s="74" t="s">
        <v>20</v>
      </c>
      <c r="N41" s="114">
        <v>3049.883</v>
      </c>
      <c r="O41" s="75">
        <v>437763</v>
      </c>
      <c r="P41" s="35">
        <f>O41/N41</f>
        <v>143.53435853113055</v>
      </c>
      <c r="Q41" s="82">
        <v>18</v>
      </c>
    </row>
    <row r="42" spans="1:17" ht="10.5">
      <c r="A42" s="71" t="s">
        <v>105</v>
      </c>
      <c r="B42" s="60">
        <v>0.24</v>
      </c>
      <c r="C42" s="72">
        <v>0</v>
      </c>
      <c r="D42" s="61">
        <v>0.24</v>
      </c>
      <c r="E42" s="123">
        <v>21</v>
      </c>
      <c r="F42" s="60">
        <v>0.26</v>
      </c>
      <c r="G42" s="72">
        <v>0</v>
      </c>
      <c r="H42" s="63">
        <v>0.26</v>
      </c>
      <c r="I42" s="60">
        <v>0.24</v>
      </c>
      <c r="J42" s="72">
        <v>0</v>
      </c>
      <c r="K42" s="61">
        <v>0.24</v>
      </c>
      <c r="L42" s="73"/>
      <c r="M42" s="74" t="s">
        <v>20</v>
      </c>
      <c r="N42" s="114">
        <v>2859.169</v>
      </c>
      <c r="O42" s="75">
        <v>424703</v>
      </c>
      <c r="P42" s="35">
        <f>O42/N42</f>
        <v>148.5407123538343</v>
      </c>
      <c r="Q42" s="82">
        <v>16</v>
      </c>
    </row>
    <row r="43" spans="1:17" ht="10.5">
      <c r="A43" s="24" t="s">
        <v>106</v>
      </c>
      <c r="B43" s="52">
        <v>0.245</v>
      </c>
      <c r="C43" s="53">
        <v>0.014</v>
      </c>
      <c r="D43" s="55">
        <f>B43+C43</f>
        <v>0.259</v>
      </c>
      <c r="E43" s="122">
        <v>15</v>
      </c>
      <c r="F43" s="52">
        <v>0.215</v>
      </c>
      <c r="G43" s="53">
        <v>0.014</v>
      </c>
      <c r="H43" s="54">
        <f>F43+G43</f>
        <v>0.229</v>
      </c>
      <c r="I43" s="52">
        <v>0.245</v>
      </c>
      <c r="J43" s="58">
        <v>0.014</v>
      </c>
      <c r="K43" s="55">
        <f>I43+J43</f>
        <v>0.259</v>
      </c>
      <c r="L43" s="42" t="s">
        <v>48</v>
      </c>
      <c r="M43" s="34" t="s">
        <v>18</v>
      </c>
      <c r="N43" s="113">
        <v>4346.266</v>
      </c>
      <c r="O43" s="31">
        <v>655245</v>
      </c>
      <c r="P43" s="32">
        <f>O43/N43</f>
        <v>150.76044586318463</v>
      </c>
      <c r="Q43" s="81">
        <v>14</v>
      </c>
    </row>
    <row r="44" spans="1:17" ht="10.5">
      <c r="A44" s="24"/>
      <c r="B44" s="52"/>
      <c r="C44" s="53"/>
      <c r="D44" s="55"/>
      <c r="E44" s="122"/>
      <c r="F44" s="52"/>
      <c r="G44" s="53"/>
      <c r="H44" s="54"/>
      <c r="I44" s="52"/>
      <c r="J44" s="58"/>
      <c r="K44" s="55"/>
      <c r="L44" s="42" t="s">
        <v>47</v>
      </c>
      <c r="M44" s="34"/>
      <c r="N44" s="113"/>
      <c r="O44" s="31"/>
      <c r="P44" s="32"/>
      <c r="Q44" s="81"/>
    </row>
    <row r="45" spans="1:17" ht="10.5">
      <c r="A45" s="24"/>
      <c r="B45" s="52"/>
      <c r="C45" s="53"/>
      <c r="D45" s="55"/>
      <c r="E45" s="122"/>
      <c r="F45" s="52"/>
      <c r="G45" s="53"/>
      <c r="H45" s="54"/>
      <c r="I45" s="52"/>
      <c r="J45" s="58"/>
      <c r="K45" s="55"/>
      <c r="L45" s="42" t="s">
        <v>49</v>
      </c>
      <c r="M45" s="34"/>
      <c r="N45" s="113"/>
      <c r="O45" s="31"/>
      <c r="P45" s="32"/>
      <c r="Q45" s="81"/>
    </row>
    <row r="46" spans="1:17" ht="10.5">
      <c r="A46" s="24"/>
      <c r="B46" s="52"/>
      <c r="C46" s="53"/>
      <c r="D46" s="55"/>
      <c r="E46" s="122"/>
      <c r="F46" s="52"/>
      <c r="G46" s="53"/>
      <c r="H46" s="54"/>
      <c r="I46" s="52"/>
      <c r="J46" s="58"/>
      <c r="K46" s="55"/>
      <c r="L46" s="42" t="s">
        <v>50</v>
      </c>
      <c r="M46" s="34"/>
      <c r="N46" s="113"/>
      <c r="O46" s="31"/>
      <c r="P46" s="32"/>
      <c r="Q46" s="81"/>
    </row>
    <row r="47" spans="1:17" ht="10.5">
      <c r="A47" s="24"/>
      <c r="B47" s="52"/>
      <c r="C47" s="53"/>
      <c r="D47" s="55"/>
      <c r="E47" s="122"/>
      <c r="F47" s="52"/>
      <c r="G47" s="53"/>
      <c r="H47" s="54"/>
      <c r="I47" s="52"/>
      <c r="J47" s="58"/>
      <c r="K47" s="55"/>
      <c r="L47" s="42" t="s">
        <v>156</v>
      </c>
      <c r="M47" s="34"/>
      <c r="N47" s="113"/>
      <c r="O47" s="31"/>
      <c r="P47" s="32"/>
      <c r="Q47" s="81"/>
    </row>
    <row r="48" spans="1:17" ht="10.5">
      <c r="A48" s="24"/>
      <c r="B48" s="52"/>
      <c r="C48" s="53"/>
      <c r="D48" s="55"/>
      <c r="E48" s="122"/>
      <c r="F48" s="52"/>
      <c r="G48" s="53"/>
      <c r="H48" s="54"/>
      <c r="I48" s="52"/>
      <c r="J48" s="58"/>
      <c r="K48" s="55"/>
      <c r="L48" s="42" t="s">
        <v>157</v>
      </c>
      <c r="M48" s="34"/>
      <c r="N48" s="113"/>
      <c r="O48" s="31"/>
      <c r="P48" s="32"/>
      <c r="Q48" s="81"/>
    </row>
    <row r="49" spans="1:17" ht="10.5">
      <c r="A49" s="43"/>
      <c r="B49" s="62"/>
      <c r="C49" s="64"/>
      <c r="D49" s="66"/>
      <c r="E49" s="124"/>
      <c r="F49" s="62"/>
      <c r="G49" s="64"/>
      <c r="H49" s="65"/>
      <c r="I49" s="62"/>
      <c r="J49" s="84"/>
      <c r="K49" s="66"/>
      <c r="L49" s="67" t="s">
        <v>52</v>
      </c>
      <c r="M49" s="68"/>
      <c r="N49" s="112"/>
      <c r="O49" s="69"/>
      <c r="P49" s="70"/>
      <c r="Q49" s="80"/>
    </row>
    <row r="50" spans="1:17" s="24" customFormat="1" ht="10.5">
      <c r="A50" s="24" t="s">
        <v>107</v>
      </c>
      <c r="B50" s="52">
        <v>0.2</v>
      </c>
      <c r="C50" s="86">
        <v>0</v>
      </c>
      <c r="D50" s="51">
        <v>0.2</v>
      </c>
      <c r="E50" s="121">
        <v>32</v>
      </c>
      <c r="F50" s="48">
        <v>0.2</v>
      </c>
      <c r="G50" s="86">
        <v>0</v>
      </c>
      <c r="H50" s="50">
        <v>0.2</v>
      </c>
      <c r="I50" s="48">
        <v>0.2</v>
      </c>
      <c r="J50" s="86">
        <v>0</v>
      </c>
      <c r="K50" s="55">
        <v>0.2</v>
      </c>
      <c r="L50" s="42"/>
      <c r="M50" s="34" t="s">
        <v>20</v>
      </c>
      <c r="N50" s="113">
        <v>4544.228</v>
      </c>
      <c r="O50" s="31">
        <v>587995</v>
      </c>
      <c r="P50" s="32">
        <f>O50/N50</f>
        <v>129.39381562720885</v>
      </c>
      <c r="Q50" s="81">
        <v>22</v>
      </c>
    </row>
    <row r="51" spans="1:17" ht="10.5">
      <c r="A51" s="21" t="s">
        <v>108</v>
      </c>
      <c r="B51" s="48">
        <v>0.295</v>
      </c>
      <c r="C51" s="86">
        <v>0</v>
      </c>
      <c r="D51" s="51">
        <v>0.295</v>
      </c>
      <c r="E51" s="121">
        <v>10</v>
      </c>
      <c r="F51" s="48">
        <v>0.307</v>
      </c>
      <c r="G51" s="86">
        <v>0</v>
      </c>
      <c r="H51" s="50">
        <v>0.307</v>
      </c>
      <c r="I51" s="48">
        <v>0.295</v>
      </c>
      <c r="J51" s="86">
        <v>0</v>
      </c>
      <c r="K51" s="51">
        <v>0.295</v>
      </c>
      <c r="L51" s="41" t="s">
        <v>35</v>
      </c>
      <c r="M51" s="44" t="s">
        <v>18</v>
      </c>
      <c r="N51" s="111">
        <v>1327.567</v>
      </c>
      <c r="O51" s="29">
        <v>241687</v>
      </c>
      <c r="P51" s="30">
        <f>O51/N51</f>
        <v>182.05258190358754</v>
      </c>
      <c r="Q51" s="79">
        <v>4</v>
      </c>
    </row>
    <row r="52" spans="1:17" ht="10.5">
      <c r="A52" s="24"/>
      <c r="B52" s="52"/>
      <c r="C52" s="53"/>
      <c r="D52" s="55"/>
      <c r="E52" s="122"/>
      <c r="F52" s="52"/>
      <c r="G52" s="53"/>
      <c r="H52" s="54"/>
      <c r="I52" s="52"/>
      <c r="J52" s="58"/>
      <c r="K52" s="55" t="s">
        <v>140</v>
      </c>
      <c r="L52" s="42" t="s">
        <v>36</v>
      </c>
      <c r="M52" s="34"/>
      <c r="N52" s="113"/>
      <c r="O52" s="31"/>
      <c r="P52" s="32"/>
      <c r="Q52" s="81"/>
    </row>
    <row r="53" spans="1:17" ht="10.5">
      <c r="A53" s="24"/>
      <c r="B53" s="52"/>
      <c r="C53" s="53"/>
      <c r="D53" s="55"/>
      <c r="E53" s="122"/>
      <c r="F53" s="52"/>
      <c r="G53" s="53"/>
      <c r="H53" s="54"/>
      <c r="I53" s="52"/>
      <c r="J53" s="58"/>
      <c r="K53" s="54"/>
      <c r="L53" s="42" t="s">
        <v>144</v>
      </c>
      <c r="M53" s="115"/>
      <c r="N53" s="113"/>
      <c r="O53" s="31"/>
      <c r="P53" s="32"/>
      <c r="Q53" s="81"/>
    </row>
    <row r="54" spans="1:17" ht="10.5">
      <c r="A54" s="24"/>
      <c r="B54" s="52"/>
      <c r="C54" s="53"/>
      <c r="D54" s="55"/>
      <c r="E54" s="122"/>
      <c r="F54" s="52"/>
      <c r="G54" s="53"/>
      <c r="H54" s="54"/>
      <c r="I54" s="52"/>
      <c r="J54" s="58"/>
      <c r="K54" s="54"/>
      <c r="L54" s="42" t="s">
        <v>165</v>
      </c>
      <c r="M54" s="115"/>
      <c r="N54" s="113"/>
      <c r="O54" s="31"/>
      <c r="P54" s="32"/>
      <c r="Q54" s="81"/>
    </row>
    <row r="55" spans="1:17" ht="10.5">
      <c r="A55" s="18" t="s">
        <v>167</v>
      </c>
      <c r="B55" s="57"/>
      <c r="C55" s="57"/>
      <c r="D55" s="57"/>
      <c r="E55" s="125"/>
      <c r="F55" s="57"/>
      <c r="G55" s="57"/>
      <c r="H55" s="57"/>
      <c r="I55" s="57"/>
      <c r="J55" s="57"/>
      <c r="K55" s="57"/>
      <c r="L55" s="19"/>
      <c r="M55" s="19"/>
      <c r="O55" s="20"/>
      <c r="P55" s="7"/>
      <c r="Q55" s="38"/>
    </row>
    <row r="56" spans="1:17" ht="10.5">
      <c r="A56" s="130"/>
      <c r="B56" s="14" t="s">
        <v>160</v>
      </c>
      <c r="C56" s="39"/>
      <c r="D56" s="39"/>
      <c r="E56" s="120"/>
      <c r="F56" s="39"/>
      <c r="G56" s="39"/>
      <c r="H56" s="39"/>
      <c r="I56" s="39"/>
      <c r="J56" s="15"/>
      <c r="K56" s="15"/>
      <c r="L56" s="15"/>
      <c r="M56" s="16"/>
      <c r="N56" s="193" t="s">
        <v>79</v>
      </c>
      <c r="O56" s="108" t="s">
        <v>86</v>
      </c>
      <c r="P56" s="22"/>
      <c r="Q56" s="23"/>
    </row>
    <row r="57" spans="1:17" ht="10.5">
      <c r="A57" s="24" t="s">
        <v>7</v>
      </c>
      <c r="B57" s="151" t="s">
        <v>173</v>
      </c>
      <c r="C57" s="13"/>
      <c r="D57" s="13"/>
      <c r="E57" s="152"/>
      <c r="F57" s="13"/>
      <c r="G57" s="13"/>
      <c r="H57" s="13"/>
      <c r="I57" s="13"/>
      <c r="J57" s="8"/>
      <c r="K57" s="8"/>
      <c r="L57" s="40"/>
      <c r="M57" s="17" t="s">
        <v>8</v>
      </c>
      <c r="N57" s="12" t="s">
        <v>80</v>
      </c>
      <c r="O57" s="109" t="s">
        <v>174</v>
      </c>
      <c r="P57" s="5"/>
      <c r="Q57" s="6"/>
    </row>
    <row r="58" spans="1:17" ht="10.5">
      <c r="A58" s="24"/>
      <c r="B58" s="14" t="s">
        <v>163</v>
      </c>
      <c r="C58" s="15"/>
      <c r="D58" s="15"/>
      <c r="E58" s="153"/>
      <c r="F58" s="14" t="s">
        <v>161</v>
      </c>
      <c r="G58" s="15"/>
      <c r="H58" s="15"/>
      <c r="I58" s="14" t="s">
        <v>162</v>
      </c>
      <c r="J58" s="15"/>
      <c r="K58" s="154"/>
      <c r="L58" s="13" t="s">
        <v>61</v>
      </c>
      <c r="M58" s="17" t="s">
        <v>9</v>
      </c>
      <c r="N58" s="194" t="s">
        <v>78</v>
      </c>
      <c r="O58" s="110"/>
      <c r="P58" s="9" t="s">
        <v>85</v>
      </c>
      <c r="Q58" s="77"/>
    </row>
    <row r="59" spans="2:17" ht="10.5">
      <c r="B59" s="3" t="s">
        <v>3</v>
      </c>
      <c r="C59" s="3" t="s">
        <v>5</v>
      </c>
      <c r="D59" s="3" t="s">
        <v>6</v>
      </c>
      <c r="E59" s="155"/>
      <c r="F59" s="3" t="s">
        <v>3</v>
      </c>
      <c r="G59" s="3" t="s">
        <v>5</v>
      </c>
      <c r="H59" s="3" t="s">
        <v>6</v>
      </c>
      <c r="I59" s="3" t="s">
        <v>3</v>
      </c>
      <c r="J59" s="3" t="s">
        <v>5</v>
      </c>
      <c r="K59" s="3" t="s">
        <v>6</v>
      </c>
      <c r="L59" s="3" t="s">
        <v>62</v>
      </c>
      <c r="M59" s="17" t="s">
        <v>19</v>
      </c>
      <c r="N59" s="12" t="s">
        <v>9</v>
      </c>
      <c r="P59" s="11"/>
      <c r="Q59" s="78"/>
    </row>
    <row r="60" spans="2:17" ht="10.5">
      <c r="B60" s="156" t="s">
        <v>4</v>
      </c>
      <c r="C60" s="156" t="s">
        <v>4</v>
      </c>
      <c r="D60" s="156" t="s">
        <v>4</v>
      </c>
      <c r="E60" s="155"/>
      <c r="F60" s="156" t="s">
        <v>4</v>
      </c>
      <c r="G60" s="156" t="s">
        <v>4</v>
      </c>
      <c r="H60" s="156" t="s">
        <v>4</v>
      </c>
      <c r="I60" s="156" t="s">
        <v>4</v>
      </c>
      <c r="J60" s="156" t="s">
        <v>4</v>
      </c>
      <c r="K60" s="156" t="s">
        <v>4</v>
      </c>
      <c r="L60" s="13" t="s">
        <v>63</v>
      </c>
      <c r="M60" s="17" t="s">
        <v>142</v>
      </c>
      <c r="N60" s="195">
        <v>40360</v>
      </c>
      <c r="O60" s="1" t="s">
        <v>0</v>
      </c>
      <c r="P60" s="12" t="s">
        <v>0</v>
      </c>
      <c r="Q60" s="78"/>
    </row>
    <row r="61" spans="1:17" ht="10.5">
      <c r="A61" s="25" t="s">
        <v>2</v>
      </c>
      <c r="B61" s="157" t="s">
        <v>87</v>
      </c>
      <c r="C61" s="157" t="s">
        <v>87</v>
      </c>
      <c r="D61" s="157" t="s">
        <v>87</v>
      </c>
      <c r="E61" s="165" t="s">
        <v>1</v>
      </c>
      <c r="F61" s="157" t="s">
        <v>87</v>
      </c>
      <c r="G61" s="157" t="s">
        <v>87</v>
      </c>
      <c r="H61" s="157" t="s">
        <v>87</v>
      </c>
      <c r="I61" s="157" t="s">
        <v>87</v>
      </c>
      <c r="J61" s="157" t="s">
        <v>87</v>
      </c>
      <c r="K61" s="157" t="s">
        <v>87</v>
      </c>
      <c r="L61" s="4" t="s">
        <v>34</v>
      </c>
      <c r="M61" s="26" t="s">
        <v>159</v>
      </c>
      <c r="N61" s="196" t="s">
        <v>77</v>
      </c>
      <c r="O61" s="27" t="s">
        <v>76</v>
      </c>
      <c r="P61" s="28" t="s">
        <v>87</v>
      </c>
      <c r="Q61" s="197" t="s">
        <v>1</v>
      </c>
    </row>
    <row r="62" spans="1:17" ht="10.5">
      <c r="A62" s="8" t="s">
        <v>109</v>
      </c>
      <c r="B62" s="52">
        <v>0.235</v>
      </c>
      <c r="C62" s="47">
        <v>0</v>
      </c>
      <c r="D62" s="55">
        <v>0.235</v>
      </c>
      <c r="E62" s="121">
        <v>23</v>
      </c>
      <c r="F62" s="52">
        <v>0.2425</v>
      </c>
      <c r="G62" s="47">
        <v>0</v>
      </c>
      <c r="H62" s="54">
        <v>0.2425</v>
      </c>
      <c r="I62" s="52">
        <v>0.235</v>
      </c>
      <c r="J62" s="47">
        <v>0</v>
      </c>
      <c r="K62" s="55">
        <v>0.235</v>
      </c>
      <c r="L62" s="41"/>
      <c r="M62" s="45" t="s">
        <v>28</v>
      </c>
      <c r="N62" s="113">
        <v>5785.982</v>
      </c>
      <c r="O62" s="31">
        <v>722597</v>
      </c>
      <c r="P62" s="32">
        <f>O62/N62</f>
        <v>124.88752989553026</v>
      </c>
      <c r="Q62" s="81">
        <v>25</v>
      </c>
    </row>
    <row r="63" spans="1:17" ht="10.5">
      <c r="A63" s="24"/>
      <c r="B63" s="52"/>
      <c r="C63" s="53"/>
      <c r="D63" s="55"/>
      <c r="E63" s="122"/>
      <c r="F63" s="52"/>
      <c r="G63" s="53"/>
      <c r="H63" s="54"/>
      <c r="I63" s="52"/>
      <c r="J63" s="58"/>
      <c r="K63" s="55"/>
      <c r="L63" s="42"/>
      <c r="M63" s="34" t="s">
        <v>141</v>
      </c>
      <c r="N63" s="113"/>
      <c r="O63" s="31"/>
      <c r="P63" s="32"/>
      <c r="Q63" s="81"/>
    </row>
    <row r="64" spans="1:17" ht="10.5">
      <c r="A64" s="43"/>
      <c r="B64" s="62"/>
      <c r="C64" s="64"/>
      <c r="D64" s="66"/>
      <c r="E64" s="124"/>
      <c r="F64" s="62"/>
      <c r="G64" s="64"/>
      <c r="H64" s="65"/>
      <c r="I64" s="62"/>
      <c r="J64" s="84"/>
      <c r="K64" s="66"/>
      <c r="L64" s="67"/>
      <c r="M64" s="68" t="s">
        <v>24</v>
      </c>
      <c r="N64" s="112"/>
      <c r="O64" s="69"/>
      <c r="P64" s="70"/>
      <c r="Q64" s="80"/>
    </row>
    <row r="65" spans="1:17" ht="10.5">
      <c r="A65" s="8" t="s">
        <v>110</v>
      </c>
      <c r="B65" s="52">
        <v>0.21</v>
      </c>
      <c r="C65" s="47">
        <v>0</v>
      </c>
      <c r="D65" s="55">
        <v>0.21</v>
      </c>
      <c r="E65" s="122">
        <v>30</v>
      </c>
      <c r="F65" s="52">
        <v>0.21</v>
      </c>
      <c r="G65" s="47">
        <v>0</v>
      </c>
      <c r="H65" s="54">
        <v>0.21</v>
      </c>
      <c r="I65" s="52">
        <v>0.21</v>
      </c>
      <c r="J65" s="47">
        <v>0</v>
      </c>
      <c r="K65" s="55">
        <v>0.21</v>
      </c>
      <c r="L65" s="42"/>
      <c r="M65" s="34" t="s">
        <v>21</v>
      </c>
      <c r="N65" s="113">
        <v>6557.254</v>
      </c>
      <c r="O65" s="31">
        <v>654649</v>
      </c>
      <c r="P65" s="32">
        <f>O65/N65</f>
        <v>99.83584591964869</v>
      </c>
      <c r="Q65" s="81">
        <v>43</v>
      </c>
    </row>
    <row r="66" spans="2:17" ht="10.5">
      <c r="B66" s="52"/>
      <c r="C66" s="53"/>
      <c r="D66" s="55"/>
      <c r="E66" s="122"/>
      <c r="F66" s="52"/>
      <c r="G66" s="53"/>
      <c r="H66" s="54"/>
      <c r="I66" s="52"/>
      <c r="J66" s="58"/>
      <c r="K66" s="55"/>
      <c r="L66" s="42"/>
      <c r="M66" s="34" t="s">
        <v>25</v>
      </c>
      <c r="N66" s="113"/>
      <c r="O66" s="31"/>
      <c r="P66" s="32"/>
      <c r="Q66" s="81"/>
    </row>
    <row r="67" spans="1:17" ht="10.5">
      <c r="A67" s="43"/>
      <c r="B67" s="62"/>
      <c r="C67" s="64"/>
      <c r="D67" s="66"/>
      <c r="E67" s="124"/>
      <c r="F67" s="62"/>
      <c r="G67" s="64"/>
      <c r="H67" s="65"/>
      <c r="I67" s="62"/>
      <c r="J67" s="84"/>
      <c r="K67" s="66"/>
      <c r="L67" s="67"/>
      <c r="M67" s="68" t="s">
        <v>26</v>
      </c>
      <c r="N67" s="112"/>
      <c r="O67" s="69"/>
      <c r="P67" s="70"/>
      <c r="Q67" s="80"/>
    </row>
    <row r="68" spans="1:17" ht="10.5">
      <c r="A68" s="71" t="s">
        <v>111</v>
      </c>
      <c r="B68" s="60">
        <v>0.19</v>
      </c>
      <c r="C68" s="72">
        <v>0</v>
      </c>
      <c r="D68" s="61">
        <v>0.19</v>
      </c>
      <c r="E68" s="123">
        <v>35</v>
      </c>
      <c r="F68" s="60">
        <v>0.15</v>
      </c>
      <c r="G68" s="72">
        <v>0</v>
      </c>
      <c r="H68" s="63">
        <v>0.15</v>
      </c>
      <c r="I68" s="60">
        <v>0.19</v>
      </c>
      <c r="J68" s="72">
        <v>0</v>
      </c>
      <c r="K68" s="61">
        <v>0.19</v>
      </c>
      <c r="L68" s="73" t="s">
        <v>38</v>
      </c>
      <c r="M68" s="74" t="s">
        <v>20</v>
      </c>
      <c r="N68" s="114">
        <v>9877.574</v>
      </c>
      <c r="O68" s="75">
        <v>988069</v>
      </c>
      <c r="P68" s="35">
        <f aca="true" t="shared" si="1" ref="P68:P78">O68/N68</f>
        <v>100.03154620760117</v>
      </c>
      <c r="Q68" s="82">
        <v>42</v>
      </c>
    </row>
    <row r="69" spans="1:17" ht="10.5">
      <c r="A69" s="21" t="s">
        <v>112</v>
      </c>
      <c r="B69" s="48">
        <v>0.275</v>
      </c>
      <c r="C69" s="49">
        <v>0.021</v>
      </c>
      <c r="D69" s="51">
        <f>B69+C69</f>
        <v>0.29600000000000004</v>
      </c>
      <c r="E69" s="121">
        <v>9</v>
      </c>
      <c r="F69" s="48">
        <v>0.275</v>
      </c>
      <c r="G69" s="49">
        <v>0.021</v>
      </c>
      <c r="H69" s="51">
        <f>F69+G69</f>
        <v>0.29600000000000004</v>
      </c>
      <c r="I69" s="48">
        <v>0.275</v>
      </c>
      <c r="J69" s="49">
        <v>0.021</v>
      </c>
      <c r="K69" s="51">
        <f>I69+J69</f>
        <v>0.29600000000000004</v>
      </c>
      <c r="L69" s="41" t="s">
        <v>178</v>
      </c>
      <c r="M69" s="44" t="s">
        <v>20</v>
      </c>
      <c r="N69" s="111">
        <v>5310.584</v>
      </c>
      <c r="O69" s="29">
        <v>832291</v>
      </c>
      <c r="P69" s="30">
        <f t="shared" si="1"/>
        <v>156.723064732617</v>
      </c>
      <c r="Q69" s="79">
        <v>12</v>
      </c>
    </row>
    <row r="70" spans="1:17" ht="10.5">
      <c r="A70" s="24"/>
      <c r="B70" s="52"/>
      <c r="C70" s="53"/>
      <c r="D70" s="55"/>
      <c r="E70" s="122"/>
      <c r="F70" s="52"/>
      <c r="G70" s="53"/>
      <c r="H70" s="55"/>
      <c r="I70" s="52"/>
      <c r="J70" s="53"/>
      <c r="K70" s="55"/>
      <c r="L70" s="42" t="s">
        <v>179</v>
      </c>
      <c r="M70" s="34"/>
      <c r="N70" s="113"/>
      <c r="O70" s="31"/>
      <c r="P70" s="32"/>
      <c r="Q70" s="81"/>
    </row>
    <row r="71" spans="1:17" ht="10.5">
      <c r="A71" s="24"/>
      <c r="B71" s="52"/>
      <c r="C71" s="53"/>
      <c r="D71" s="55"/>
      <c r="E71" s="122"/>
      <c r="F71" s="52"/>
      <c r="G71" s="53"/>
      <c r="H71" s="55"/>
      <c r="I71" s="52"/>
      <c r="J71" s="53"/>
      <c r="K71" s="55"/>
      <c r="L71" s="42" t="s">
        <v>180</v>
      </c>
      <c r="M71" s="34"/>
      <c r="N71" s="113"/>
      <c r="O71" s="31"/>
      <c r="P71" s="32"/>
      <c r="Q71" s="81"/>
    </row>
    <row r="72" spans="1:17" ht="10.5">
      <c r="A72" s="24"/>
      <c r="B72" s="52"/>
      <c r="C72" s="53"/>
      <c r="D72" s="55"/>
      <c r="E72" s="122"/>
      <c r="F72" s="52"/>
      <c r="G72" s="53"/>
      <c r="H72" s="55"/>
      <c r="I72" s="52"/>
      <c r="J72" s="53"/>
      <c r="K72" s="55"/>
      <c r="L72" s="42" t="s">
        <v>181</v>
      </c>
      <c r="M72" s="34"/>
      <c r="N72" s="113"/>
      <c r="O72" s="31"/>
      <c r="P72" s="32"/>
      <c r="Q72" s="81"/>
    </row>
    <row r="73" spans="1:17" ht="10.5">
      <c r="A73" s="24"/>
      <c r="B73" s="52"/>
      <c r="C73" s="53"/>
      <c r="D73" s="55"/>
      <c r="E73" s="122"/>
      <c r="F73" s="52"/>
      <c r="G73" s="53"/>
      <c r="H73" s="55"/>
      <c r="I73" s="52"/>
      <c r="J73" s="53"/>
      <c r="K73" s="55"/>
      <c r="L73" s="42" t="s">
        <v>182</v>
      </c>
      <c r="M73" s="34"/>
      <c r="N73" s="113"/>
      <c r="O73" s="31"/>
      <c r="P73" s="32"/>
      <c r="Q73" s="81"/>
    </row>
    <row r="74" spans="1:17" ht="10.5">
      <c r="A74" s="43"/>
      <c r="B74" s="62"/>
      <c r="C74" s="64"/>
      <c r="D74" s="66"/>
      <c r="E74" s="124"/>
      <c r="F74" s="62"/>
      <c r="G74" s="64"/>
      <c r="H74" s="66"/>
      <c r="I74" s="62"/>
      <c r="J74" s="64"/>
      <c r="K74" s="66"/>
      <c r="L74" s="67" t="s">
        <v>183</v>
      </c>
      <c r="M74" s="68"/>
      <c r="N74" s="112"/>
      <c r="O74" s="69"/>
      <c r="P74" s="70"/>
      <c r="Q74" s="80"/>
    </row>
    <row r="75" spans="1:17" ht="10.5">
      <c r="A75" s="71" t="s">
        <v>113</v>
      </c>
      <c r="B75" s="60">
        <v>0.18</v>
      </c>
      <c r="C75" s="87">
        <v>0.004</v>
      </c>
      <c r="D75" s="61">
        <v>0.184</v>
      </c>
      <c r="E75" s="123">
        <v>38</v>
      </c>
      <c r="F75" s="60">
        <v>0.18</v>
      </c>
      <c r="G75" s="87">
        <v>0.004</v>
      </c>
      <c r="H75" s="63">
        <v>0.184</v>
      </c>
      <c r="I75" s="60">
        <v>0.18</v>
      </c>
      <c r="J75" s="87">
        <v>0.004</v>
      </c>
      <c r="K75" s="63">
        <v>0.184</v>
      </c>
      <c r="L75" s="73" t="s">
        <v>53</v>
      </c>
      <c r="M75" s="74" t="s">
        <v>18</v>
      </c>
      <c r="N75" s="114">
        <v>2970.036</v>
      </c>
      <c r="O75" s="75">
        <v>393363</v>
      </c>
      <c r="P75" s="35">
        <f t="shared" si="1"/>
        <v>132.44384916546466</v>
      </c>
      <c r="Q75" s="82">
        <v>20</v>
      </c>
    </row>
    <row r="76" spans="1:17" ht="10.5">
      <c r="A76" s="71" t="s">
        <v>114</v>
      </c>
      <c r="B76" s="60">
        <v>0.17</v>
      </c>
      <c r="C76" s="87">
        <v>0.003</v>
      </c>
      <c r="D76" s="61">
        <v>0.173</v>
      </c>
      <c r="E76" s="123">
        <v>43</v>
      </c>
      <c r="F76" s="60">
        <v>0.17</v>
      </c>
      <c r="G76" s="87">
        <v>0.003</v>
      </c>
      <c r="H76" s="61">
        <v>0.173</v>
      </c>
      <c r="I76" s="60">
        <v>0.17</v>
      </c>
      <c r="J76" s="87">
        <v>0.003</v>
      </c>
      <c r="K76" s="61">
        <v>0.173</v>
      </c>
      <c r="L76" s="73" t="s">
        <v>54</v>
      </c>
      <c r="M76" s="74" t="s">
        <v>20</v>
      </c>
      <c r="N76" s="114">
        <v>5996.231</v>
      </c>
      <c r="O76" s="75">
        <v>721917</v>
      </c>
      <c r="P76" s="35">
        <f t="shared" si="1"/>
        <v>120.3951282063683</v>
      </c>
      <c r="Q76" s="82">
        <v>28</v>
      </c>
    </row>
    <row r="77" spans="1:17" ht="10.5">
      <c r="A77" s="71" t="s">
        <v>115</v>
      </c>
      <c r="B77" s="60">
        <v>0.27</v>
      </c>
      <c r="C77" s="72">
        <v>0</v>
      </c>
      <c r="D77" s="61">
        <v>0.27</v>
      </c>
      <c r="E77" s="123">
        <v>13</v>
      </c>
      <c r="F77" s="60">
        <v>0.2775</v>
      </c>
      <c r="G77" s="72">
        <v>0</v>
      </c>
      <c r="H77" s="63">
        <v>0.2775</v>
      </c>
      <c r="I77" s="60">
        <v>0.27</v>
      </c>
      <c r="J77" s="72">
        <v>0</v>
      </c>
      <c r="K77" s="61">
        <v>0.27</v>
      </c>
      <c r="L77" s="73"/>
      <c r="M77" s="74" t="s">
        <v>18</v>
      </c>
      <c r="N77" s="114">
        <v>990.898</v>
      </c>
      <c r="O77" s="75">
        <v>204390</v>
      </c>
      <c r="P77" s="35">
        <f t="shared" si="1"/>
        <v>206.2674462961879</v>
      </c>
      <c r="Q77" s="82">
        <v>3</v>
      </c>
    </row>
    <row r="78" spans="1:17" ht="10.5">
      <c r="A78" s="24" t="s">
        <v>116</v>
      </c>
      <c r="B78" s="52">
        <v>0.264</v>
      </c>
      <c r="C78" s="53">
        <v>0.009</v>
      </c>
      <c r="D78" s="55">
        <f>B78+C78</f>
        <v>0.273</v>
      </c>
      <c r="E78" s="122">
        <v>12</v>
      </c>
      <c r="F78" s="52">
        <v>0.264</v>
      </c>
      <c r="G78" s="53">
        <v>0.003</v>
      </c>
      <c r="H78" s="54">
        <f>F78+G78</f>
        <v>0.267</v>
      </c>
      <c r="I78" s="52">
        <v>0.264</v>
      </c>
      <c r="J78" s="53">
        <v>0.009</v>
      </c>
      <c r="K78" s="55">
        <f>I78+J78</f>
        <v>0.273</v>
      </c>
      <c r="L78" s="42" t="s">
        <v>55</v>
      </c>
      <c r="M78" s="34" t="s">
        <v>18</v>
      </c>
      <c r="N78" s="113">
        <v>1830.429</v>
      </c>
      <c r="O78" s="31">
        <v>298805</v>
      </c>
      <c r="P78" s="32">
        <f t="shared" si="1"/>
        <v>163.24315228834334</v>
      </c>
      <c r="Q78" s="81">
        <v>7</v>
      </c>
    </row>
    <row r="79" spans="1:17" ht="10.5">
      <c r="A79" s="24"/>
      <c r="B79" s="52"/>
      <c r="C79" s="53"/>
      <c r="D79" s="55"/>
      <c r="E79" s="122"/>
      <c r="F79" s="52"/>
      <c r="G79" s="53"/>
      <c r="H79" s="54"/>
      <c r="I79" s="52"/>
      <c r="J79" s="53"/>
      <c r="K79" s="55"/>
      <c r="L79" s="42" t="s">
        <v>35</v>
      </c>
      <c r="M79" s="34"/>
      <c r="N79" s="113"/>
      <c r="O79" s="31"/>
      <c r="P79" s="32"/>
      <c r="Q79" s="81"/>
    </row>
    <row r="80" spans="1:17" ht="10.5">
      <c r="A80" s="24"/>
      <c r="B80" s="52"/>
      <c r="C80" s="53"/>
      <c r="D80" s="55"/>
      <c r="E80" s="122"/>
      <c r="F80" s="52"/>
      <c r="G80" s="53"/>
      <c r="H80" s="54"/>
      <c r="I80" s="52"/>
      <c r="J80" s="53"/>
      <c r="K80" s="55"/>
      <c r="L80" s="42" t="s">
        <v>36</v>
      </c>
      <c r="M80" s="34"/>
      <c r="N80" s="113"/>
      <c r="O80" s="31"/>
      <c r="P80" s="32"/>
      <c r="Q80" s="81"/>
    </row>
    <row r="81" spans="1:17" ht="10.5">
      <c r="A81" s="24"/>
      <c r="B81" s="52"/>
      <c r="C81" s="53"/>
      <c r="D81" s="55"/>
      <c r="E81" s="122"/>
      <c r="F81" s="52"/>
      <c r="G81" s="53"/>
      <c r="H81" s="54"/>
      <c r="I81" s="52"/>
      <c r="J81" s="53"/>
      <c r="K81" s="54"/>
      <c r="L81" s="42" t="s">
        <v>144</v>
      </c>
      <c r="M81" s="115"/>
      <c r="N81" s="113"/>
      <c r="O81" s="31"/>
      <c r="P81" s="32"/>
      <c r="Q81" s="81"/>
    </row>
    <row r="82" spans="1:17" ht="10.5">
      <c r="A82" s="43"/>
      <c r="B82" s="62"/>
      <c r="C82" s="64"/>
      <c r="D82" s="66"/>
      <c r="E82" s="124"/>
      <c r="F82" s="62"/>
      <c r="G82" s="64"/>
      <c r="H82" s="65"/>
      <c r="I82" s="62"/>
      <c r="J82" s="64"/>
      <c r="K82" s="66"/>
      <c r="L82" s="42" t="s">
        <v>165</v>
      </c>
      <c r="M82" s="68"/>
      <c r="N82" s="112"/>
      <c r="O82" s="69"/>
      <c r="P82" s="70"/>
      <c r="Q82" s="80"/>
    </row>
    <row r="83" spans="1:17" ht="10.5">
      <c r="A83" s="24" t="s">
        <v>117</v>
      </c>
      <c r="B83" s="144">
        <v>0.24</v>
      </c>
      <c r="C83" s="143">
        <v>0.00805</v>
      </c>
      <c r="D83" s="145">
        <f>B83+C83</f>
        <v>0.24805</v>
      </c>
      <c r="E83" s="122">
        <v>19</v>
      </c>
      <c r="F83" s="144">
        <v>0.27</v>
      </c>
      <c r="G83" s="143">
        <v>0.0075</v>
      </c>
      <c r="H83" s="146">
        <f>F83+G83</f>
        <v>0.2775</v>
      </c>
      <c r="I83" s="144">
        <v>0.24</v>
      </c>
      <c r="J83" s="143">
        <v>0.00805</v>
      </c>
      <c r="K83" s="145">
        <f>I83+J83</f>
        <v>0.24805</v>
      </c>
      <c r="L83" s="41" t="s">
        <v>184</v>
      </c>
      <c r="M83" s="34" t="s">
        <v>18</v>
      </c>
      <c r="N83" s="113">
        <v>2704.642</v>
      </c>
      <c r="O83" s="31">
        <v>292804</v>
      </c>
      <c r="P83" s="32">
        <f>O83/N83</f>
        <v>108.25979926363638</v>
      </c>
      <c r="Q83" s="83">
        <v>39</v>
      </c>
    </row>
    <row r="84" spans="1:17" ht="10.5">
      <c r="A84" s="24"/>
      <c r="B84" s="144"/>
      <c r="C84" s="143"/>
      <c r="D84" s="145"/>
      <c r="E84" s="122"/>
      <c r="F84" s="144"/>
      <c r="G84" s="143"/>
      <c r="H84" s="146"/>
      <c r="I84" s="144"/>
      <c r="J84" s="143"/>
      <c r="K84" s="145"/>
      <c r="L84" s="42" t="s">
        <v>185</v>
      </c>
      <c r="M84" s="34"/>
      <c r="N84" s="113"/>
      <c r="O84" s="31"/>
      <c r="P84" s="32"/>
      <c r="Q84" s="83"/>
    </row>
    <row r="85" spans="1:17" ht="10.5">
      <c r="A85" s="21" t="s">
        <v>65</v>
      </c>
      <c r="B85" s="160">
        <v>0.18</v>
      </c>
      <c r="C85" s="161">
        <v>0.01625</v>
      </c>
      <c r="D85" s="162">
        <v>0.19625</v>
      </c>
      <c r="E85" s="121">
        <v>34</v>
      </c>
      <c r="F85" s="160">
        <v>0.18</v>
      </c>
      <c r="G85" s="161">
        <v>0.01625</v>
      </c>
      <c r="H85" s="163">
        <v>0.19625</v>
      </c>
      <c r="I85" s="160">
        <v>0.18</v>
      </c>
      <c r="J85" s="161">
        <v>0.01625</v>
      </c>
      <c r="K85" s="163">
        <v>0.19625</v>
      </c>
      <c r="L85" s="41" t="s">
        <v>56</v>
      </c>
      <c r="M85" s="44" t="s">
        <v>18</v>
      </c>
      <c r="N85" s="111">
        <v>1316.759</v>
      </c>
      <c r="O85" s="29">
        <v>147805</v>
      </c>
      <c r="P85" s="30">
        <f>O85/N85</f>
        <v>112.24909038024423</v>
      </c>
      <c r="Q85" s="89">
        <v>36</v>
      </c>
    </row>
    <row r="86" spans="1:17" ht="10.5">
      <c r="A86" s="43" t="s">
        <v>118</v>
      </c>
      <c r="B86" s="62"/>
      <c r="C86" s="64"/>
      <c r="D86" s="66"/>
      <c r="E86" s="124"/>
      <c r="F86" s="62"/>
      <c r="G86" s="64"/>
      <c r="H86" s="65"/>
      <c r="I86" s="62"/>
      <c r="J86" s="64"/>
      <c r="K86" s="65"/>
      <c r="L86" s="67"/>
      <c r="M86" s="68"/>
      <c r="N86" s="112"/>
      <c r="O86" s="69"/>
      <c r="P86" s="70"/>
      <c r="Q86" s="88"/>
    </row>
    <row r="87" spans="1:17" ht="10.5">
      <c r="A87" s="24" t="s">
        <v>119</v>
      </c>
      <c r="B87" s="52">
        <v>0.105</v>
      </c>
      <c r="C87" s="53">
        <v>0.04</v>
      </c>
      <c r="D87" s="55">
        <v>0.145</v>
      </c>
      <c r="E87" s="122">
        <v>48</v>
      </c>
      <c r="F87" s="52">
        <v>0.135</v>
      </c>
      <c r="G87" s="53">
        <v>0.04</v>
      </c>
      <c r="H87" s="54">
        <v>0.175</v>
      </c>
      <c r="I87" s="52">
        <v>0.105</v>
      </c>
      <c r="J87" s="53">
        <v>0.04</v>
      </c>
      <c r="K87" s="54">
        <v>0.145</v>
      </c>
      <c r="L87" s="42" t="s">
        <v>57</v>
      </c>
      <c r="M87" s="34" t="s">
        <v>21</v>
      </c>
      <c r="N87" s="113">
        <v>8801.624</v>
      </c>
      <c r="O87" s="31">
        <v>535281</v>
      </c>
      <c r="P87" s="32">
        <f>O87/N87</f>
        <v>60.81616301718865</v>
      </c>
      <c r="Q87" s="81">
        <v>47</v>
      </c>
    </row>
    <row r="88" spans="1:17" ht="10.5">
      <c r="A88" s="43"/>
      <c r="B88" s="62"/>
      <c r="C88" s="64"/>
      <c r="D88" s="66"/>
      <c r="E88" s="124"/>
      <c r="F88" s="62"/>
      <c r="G88" s="64"/>
      <c r="H88" s="65"/>
      <c r="I88" s="62"/>
      <c r="J88" s="84"/>
      <c r="K88" s="66"/>
      <c r="L88" s="67"/>
      <c r="M88" s="68" t="s">
        <v>27</v>
      </c>
      <c r="N88" s="112"/>
      <c r="O88" s="69"/>
      <c r="P88" s="70"/>
      <c r="Q88" s="80"/>
    </row>
    <row r="89" spans="1:17" ht="10.5">
      <c r="A89" s="71" t="s">
        <v>120</v>
      </c>
      <c r="B89" s="148">
        <v>0.17</v>
      </c>
      <c r="C89" s="147">
        <v>0.01875</v>
      </c>
      <c r="D89" s="149">
        <v>0.18875</v>
      </c>
      <c r="E89" s="123">
        <v>37</v>
      </c>
      <c r="F89" s="148">
        <v>0.21</v>
      </c>
      <c r="G89" s="147">
        <v>0.01875</v>
      </c>
      <c r="H89" s="150">
        <v>0.22875</v>
      </c>
      <c r="I89" s="148">
        <v>0.17</v>
      </c>
      <c r="J89" s="147">
        <v>0.01875</v>
      </c>
      <c r="K89" s="149">
        <v>0.18875</v>
      </c>
      <c r="L89" s="73" t="s">
        <v>58</v>
      </c>
      <c r="M89" s="74" t="s">
        <v>18</v>
      </c>
      <c r="N89" s="114">
        <v>2065.932</v>
      </c>
      <c r="O89" s="75">
        <v>227633</v>
      </c>
      <c r="P89" s="35">
        <f>O89/N89</f>
        <v>110.184168694807</v>
      </c>
      <c r="Q89" s="82">
        <v>37</v>
      </c>
    </row>
    <row r="90" spans="1:17" ht="10.5">
      <c r="A90" s="8" t="s">
        <v>121</v>
      </c>
      <c r="B90" s="52">
        <v>0.08</v>
      </c>
      <c r="C90" s="53">
        <v>0.17</v>
      </c>
      <c r="D90" s="55">
        <f>B90+C90</f>
        <v>0.25</v>
      </c>
      <c r="E90" s="122">
        <v>16</v>
      </c>
      <c r="F90" s="52">
        <v>0.08</v>
      </c>
      <c r="G90" s="53">
        <v>0.1525</v>
      </c>
      <c r="H90" s="54">
        <f>F90+G90</f>
        <v>0.23249999999999998</v>
      </c>
      <c r="I90" s="52">
        <v>0.08</v>
      </c>
      <c r="J90" s="53">
        <v>0.17</v>
      </c>
      <c r="K90" s="55">
        <f>I90+J90</f>
        <v>0.25</v>
      </c>
      <c r="L90" s="42" t="s">
        <v>83</v>
      </c>
      <c r="M90" s="45" t="s">
        <v>23</v>
      </c>
      <c r="N90" s="113">
        <v>19392.283</v>
      </c>
      <c r="O90" s="31">
        <v>509687</v>
      </c>
      <c r="P90" s="32">
        <f>O90/N90</f>
        <v>26.28298070938837</v>
      </c>
      <c r="Q90" s="81">
        <v>50</v>
      </c>
    </row>
    <row r="91" spans="2:17" ht="10.5">
      <c r="B91" s="52"/>
      <c r="C91" s="53"/>
      <c r="D91" s="55"/>
      <c r="E91" s="122"/>
      <c r="F91" s="52"/>
      <c r="G91" s="53"/>
      <c r="H91" s="54"/>
      <c r="I91" s="52"/>
      <c r="J91" s="53"/>
      <c r="K91" s="55"/>
      <c r="L91" s="42" t="s">
        <v>84</v>
      </c>
      <c r="M91" s="45" t="s">
        <v>28</v>
      </c>
      <c r="N91" s="113"/>
      <c r="O91" s="31"/>
      <c r="P91" s="32"/>
      <c r="Q91" s="81"/>
    </row>
    <row r="92" spans="1:17" ht="10.5">
      <c r="A92" s="43"/>
      <c r="B92" s="62"/>
      <c r="C92" s="64"/>
      <c r="D92" s="66"/>
      <c r="E92" s="124"/>
      <c r="F92" s="62"/>
      <c r="G92" s="64"/>
      <c r="H92" s="65"/>
      <c r="I92" s="62"/>
      <c r="J92" s="64"/>
      <c r="K92" s="66"/>
      <c r="L92" s="67"/>
      <c r="M92" s="68" t="s">
        <v>24</v>
      </c>
      <c r="N92" s="112"/>
      <c r="O92" s="69"/>
      <c r="P92" s="70"/>
      <c r="Q92" s="80"/>
    </row>
    <row r="93" spans="1:17" ht="10.5">
      <c r="A93" s="8" t="s">
        <v>64</v>
      </c>
      <c r="B93" s="52">
        <v>0.325</v>
      </c>
      <c r="C93" s="53">
        <v>0.0025</v>
      </c>
      <c r="D93" s="55">
        <f>B93+C93</f>
        <v>0.3275</v>
      </c>
      <c r="E93" s="122">
        <v>5</v>
      </c>
      <c r="F93" s="52">
        <v>0.325</v>
      </c>
      <c r="G93" s="53">
        <v>0.0025</v>
      </c>
      <c r="H93" s="55">
        <f>F93+G93</f>
        <v>0.3275</v>
      </c>
      <c r="I93" s="52">
        <v>0.325</v>
      </c>
      <c r="J93" s="53">
        <v>0.0025</v>
      </c>
      <c r="K93" s="55">
        <f>I93+J93</f>
        <v>0.3275</v>
      </c>
      <c r="L93" s="40" t="s">
        <v>150</v>
      </c>
      <c r="M93" s="34" t="s">
        <v>20</v>
      </c>
      <c r="N93" s="113">
        <v>9561.558</v>
      </c>
      <c r="O93" s="31">
        <v>1551660</v>
      </c>
      <c r="P93" s="32">
        <f>O93/N93</f>
        <v>162.28108431701193</v>
      </c>
      <c r="Q93" s="81">
        <v>8</v>
      </c>
    </row>
    <row r="94" spans="1:17" ht="10.5">
      <c r="A94" s="8" t="s">
        <v>122</v>
      </c>
      <c r="B94" s="56"/>
      <c r="C94" s="53"/>
      <c r="D94" s="55"/>
      <c r="E94" s="122"/>
      <c r="F94" s="52"/>
      <c r="G94" s="53"/>
      <c r="H94" s="54"/>
      <c r="I94" s="52"/>
      <c r="J94" s="53"/>
      <c r="K94" s="55"/>
      <c r="L94" s="42" t="s">
        <v>50</v>
      </c>
      <c r="M94" s="34"/>
      <c r="N94" s="113"/>
      <c r="O94" s="31"/>
      <c r="P94" s="32"/>
      <c r="Q94" s="81"/>
    </row>
    <row r="95" spans="2:17" ht="10.5">
      <c r="B95" s="52"/>
      <c r="C95" s="53"/>
      <c r="D95" s="55"/>
      <c r="E95" s="122"/>
      <c r="F95" s="52"/>
      <c r="G95" s="53"/>
      <c r="H95" s="54"/>
      <c r="I95" s="52"/>
      <c r="J95" s="53"/>
      <c r="K95" s="55"/>
      <c r="L95" s="42" t="s">
        <v>51</v>
      </c>
      <c r="M95" s="34"/>
      <c r="N95" s="113"/>
      <c r="O95" s="31"/>
      <c r="P95" s="32"/>
      <c r="Q95" s="81"/>
    </row>
    <row r="96" spans="2:17" ht="10.5">
      <c r="B96" s="52"/>
      <c r="C96" s="53"/>
      <c r="D96" s="55"/>
      <c r="E96" s="122"/>
      <c r="F96" s="52"/>
      <c r="G96" s="53"/>
      <c r="H96" s="54"/>
      <c r="I96" s="52"/>
      <c r="J96" s="53"/>
      <c r="K96" s="55"/>
      <c r="L96" s="42" t="s">
        <v>59</v>
      </c>
      <c r="M96" s="34"/>
      <c r="N96" s="113"/>
      <c r="O96" s="31"/>
      <c r="P96" s="32"/>
      <c r="Q96" s="81"/>
    </row>
    <row r="97" spans="2:17" ht="10.5">
      <c r="B97" s="52"/>
      <c r="C97" s="53"/>
      <c r="D97" s="55"/>
      <c r="E97" s="122"/>
      <c r="F97" s="52"/>
      <c r="G97" s="53"/>
      <c r="H97" s="54"/>
      <c r="I97" s="52"/>
      <c r="J97" s="53"/>
      <c r="K97" s="55"/>
      <c r="L97" s="42" t="s">
        <v>151</v>
      </c>
      <c r="M97" s="34"/>
      <c r="N97" s="113"/>
      <c r="O97" s="31"/>
      <c r="P97" s="32"/>
      <c r="Q97" s="81"/>
    </row>
    <row r="98" spans="1:17" ht="10.5">
      <c r="A98" s="43"/>
      <c r="B98" s="62"/>
      <c r="C98" s="64"/>
      <c r="D98" s="66"/>
      <c r="E98" s="124"/>
      <c r="F98" s="62"/>
      <c r="G98" s="64"/>
      <c r="H98" s="65"/>
      <c r="I98" s="62"/>
      <c r="J98" s="64"/>
      <c r="K98" s="65"/>
      <c r="L98" s="67" t="s">
        <v>60</v>
      </c>
      <c r="M98" s="85"/>
      <c r="N98" s="112"/>
      <c r="O98" s="69"/>
      <c r="P98" s="70"/>
      <c r="Q98" s="80"/>
    </row>
    <row r="99" spans="1:17" ht="10.5">
      <c r="A99" s="8" t="s">
        <v>123</v>
      </c>
      <c r="B99" s="52">
        <v>0.23</v>
      </c>
      <c r="C99" s="86">
        <v>0</v>
      </c>
      <c r="D99" s="55">
        <v>0.23</v>
      </c>
      <c r="E99" s="122">
        <v>24</v>
      </c>
      <c r="F99" s="52">
        <v>0.23</v>
      </c>
      <c r="G99" s="86">
        <v>0</v>
      </c>
      <c r="H99" s="54">
        <v>0.23</v>
      </c>
      <c r="I99" s="52">
        <v>0.23</v>
      </c>
      <c r="J99" s="86">
        <v>0</v>
      </c>
      <c r="K99" s="55">
        <v>0.23</v>
      </c>
      <c r="L99" s="42"/>
      <c r="M99" s="34" t="s">
        <v>21</v>
      </c>
      <c r="N99" s="113">
        <v>674.499</v>
      </c>
      <c r="O99" s="31">
        <v>151050</v>
      </c>
      <c r="P99" s="32">
        <f>O99/N99</f>
        <v>223.94399398664785</v>
      </c>
      <c r="Q99" s="81">
        <v>1</v>
      </c>
    </row>
    <row r="100" spans="2:17" ht="10.5">
      <c r="B100" s="52"/>
      <c r="C100" s="53"/>
      <c r="D100" s="55"/>
      <c r="E100" s="122"/>
      <c r="F100" s="52"/>
      <c r="G100" s="53"/>
      <c r="H100" s="54"/>
      <c r="I100" s="52"/>
      <c r="J100" s="53"/>
      <c r="K100" s="55"/>
      <c r="L100" s="42"/>
      <c r="M100" s="34" t="s">
        <v>25</v>
      </c>
      <c r="N100" s="113"/>
      <c r="O100" s="31"/>
      <c r="P100" s="32"/>
      <c r="Q100" s="81"/>
    </row>
    <row r="101" spans="1:17" ht="10.5">
      <c r="A101" s="43"/>
      <c r="B101" s="62"/>
      <c r="C101" s="64"/>
      <c r="D101" s="66"/>
      <c r="E101" s="124"/>
      <c r="F101" s="62"/>
      <c r="G101" s="64"/>
      <c r="H101" s="65"/>
      <c r="I101" s="62"/>
      <c r="J101" s="64"/>
      <c r="K101" s="66"/>
      <c r="L101" s="67"/>
      <c r="M101" s="68" t="s">
        <v>27</v>
      </c>
      <c r="N101" s="112"/>
      <c r="O101" s="69"/>
      <c r="P101" s="70"/>
      <c r="Q101" s="80"/>
    </row>
    <row r="102" spans="1:17" ht="10.5">
      <c r="A102" s="71" t="s">
        <v>124</v>
      </c>
      <c r="B102" s="60">
        <v>0.28</v>
      </c>
      <c r="C102" s="72">
        <v>0</v>
      </c>
      <c r="D102" s="61">
        <v>0.28</v>
      </c>
      <c r="E102" s="123">
        <v>11</v>
      </c>
      <c r="F102" s="60">
        <v>0.28</v>
      </c>
      <c r="G102" s="72">
        <v>0</v>
      </c>
      <c r="H102" s="63">
        <v>0.28</v>
      </c>
      <c r="I102" s="60">
        <v>0.28</v>
      </c>
      <c r="J102" s="72">
        <v>0</v>
      </c>
      <c r="K102" s="61">
        <v>0.28</v>
      </c>
      <c r="L102" s="73" t="s">
        <v>152</v>
      </c>
      <c r="M102" s="74" t="s">
        <v>18</v>
      </c>
      <c r="N102" s="114">
        <v>11536.182</v>
      </c>
      <c r="O102" s="75">
        <v>1727242</v>
      </c>
      <c r="P102" s="35">
        <f>O102/N102</f>
        <v>149.72388611760806</v>
      </c>
      <c r="Q102" s="82">
        <v>15</v>
      </c>
    </row>
    <row r="103" spans="1:17" ht="10.5">
      <c r="A103" s="71" t="s">
        <v>125</v>
      </c>
      <c r="B103" s="60">
        <v>0.16</v>
      </c>
      <c r="C103" s="87">
        <v>0.01</v>
      </c>
      <c r="D103" s="61">
        <v>0.17</v>
      </c>
      <c r="E103" s="123">
        <v>44</v>
      </c>
      <c r="F103" s="60">
        <v>0.13</v>
      </c>
      <c r="G103" s="87">
        <v>0.01</v>
      </c>
      <c r="H103" s="63">
        <v>0.14</v>
      </c>
      <c r="I103" s="60">
        <v>0.16</v>
      </c>
      <c r="J103" s="87">
        <v>0.01</v>
      </c>
      <c r="K103" s="61">
        <v>0.17</v>
      </c>
      <c r="L103" s="73" t="s">
        <v>53</v>
      </c>
      <c r="M103" s="74" t="s">
        <v>20</v>
      </c>
      <c r="N103" s="114">
        <v>3761.702</v>
      </c>
      <c r="O103" s="75">
        <v>431151</v>
      </c>
      <c r="P103" s="35">
        <f>O103/N103</f>
        <v>114.61593714759967</v>
      </c>
      <c r="Q103" s="82">
        <v>34</v>
      </c>
    </row>
    <row r="104" spans="1:17" ht="10.5">
      <c r="A104" s="24" t="s">
        <v>126</v>
      </c>
      <c r="B104" s="52">
        <v>0.3</v>
      </c>
      <c r="C104" s="86">
        <v>0</v>
      </c>
      <c r="D104" s="55">
        <f>B104+C104</f>
        <v>0.3</v>
      </c>
      <c r="E104" s="122">
        <v>8</v>
      </c>
      <c r="F104" s="52">
        <v>0.3</v>
      </c>
      <c r="G104" s="86">
        <v>0</v>
      </c>
      <c r="H104" s="55">
        <f>F104+G104</f>
        <v>0.3</v>
      </c>
      <c r="I104" s="52">
        <v>0.3</v>
      </c>
      <c r="J104" s="86">
        <v>0</v>
      </c>
      <c r="K104" s="55">
        <f>I104+J104</f>
        <v>0.3</v>
      </c>
      <c r="L104" s="42" t="s">
        <v>146</v>
      </c>
      <c r="M104" s="34" t="s">
        <v>21</v>
      </c>
      <c r="N104" s="113">
        <v>3838.957</v>
      </c>
      <c r="O104" s="31">
        <v>403284</v>
      </c>
      <c r="P104" s="32">
        <f>O104/N104</f>
        <v>105.05040822285845</v>
      </c>
      <c r="Q104" s="81">
        <v>40</v>
      </c>
    </row>
    <row r="105" spans="1:17" ht="10.5">
      <c r="A105" s="43"/>
      <c r="B105" s="62"/>
      <c r="C105" s="64"/>
      <c r="D105" s="66"/>
      <c r="E105" s="124"/>
      <c r="F105" s="62"/>
      <c r="G105" s="64"/>
      <c r="H105" s="65"/>
      <c r="I105" s="62"/>
      <c r="J105" s="64"/>
      <c r="K105" s="66"/>
      <c r="L105" s="67"/>
      <c r="M105" s="68" t="s">
        <v>27</v>
      </c>
      <c r="N105" s="112"/>
      <c r="O105" s="69"/>
      <c r="P105" s="70"/>
      <c r="Q105" s="80"/>
    </row>
    <row r="106" spans="1:17" ht="10.5">
      <c r="A106" s="71" t="s">
        <v>127</v>
      </c>
      <c r="B106" s="60">
        <v>0.12</v>
      </c>
      <c r="C106" s="87">
        <v>0.192</v>
      </c>
      <c r="D106" s="61">
        <v>0.312</v>
      </c>
      <c r="E106" s="123">
        <v>7</v>
      </c>
      <c r="F106" s="60">
        <v>0.12</v>
      </c>
      <c r="G106" s="87">
        <v>0.261</v>
      </c>
      <c r="H106" s="63">
        <v>0.381</v>
      </c>
      <c r="I106" s="60">
        <v>0.12</v>
      </c>
      <c r="J106" s="87">
        <v>0.192</v>
      </c>
      <c r="K106" s="61">
        <v>0.312</v>
      </c>
      <c r="L106" s="73" t="s">
        <v>66</v>
      </c>
      <c r="M106" s="74" t="s">
        <v>18</v>
      </c>
      <c r="N106" s="114">
        <v>12709.63</v>
      </c>
      <c r="O106" s="75">
        <v>2020099</v>
      </c>
      <c r="P106" s="35">
        <f>O106/N106</f>
        <v>158.94239250080452</v>
      </c>
      <c r="Q106" s="82">
        <v>10</v>
      </c>
    </row>
    <row r="107" spans="1:17" ht="10.5">
      <c r="A107" s="71" t="s">
        <v>128</v>
      </c>
      <c r="B107" s="60">
        <v>0.32</v>
      </c>
      <c r="C107" s="87">
        <v>0.01</v>
      </c>
      <c r="D107" s="61">
        <f>B107+C107</f>
        <v>0.33</v>
      </c>
      <c r="E107" s="123">
        <v>3</v>
      </c>
      <c r="F107" s="60">
        <v>0.32</v>
      </c>
      <c r="G107" s="87">
        <v>0.01</v>
      </c>
      <c r="H107" s="63">
        <f>F107+G107</f>
        <v>0.33</v>
      </c>
      <c r="I107" s="60">
        <v>0.32</v>
      </c>
      <c r="J107" s="90">
        <v>0.01</v>
      </c>
      <c r="K107" s="61">
        <f>I107+J107</f>
        <v>0.33</v>
      </c>
      <c r="L107" s="73" t="s">
        <v>67</v>
      </c>
      <c r="M107" s="74" t="s">
        <v>18</v>
      </c>
      <c r="N107" s="114">
        <v>1052.886</v>
      </c>
      <c r="O107" s="75">
        <v>123805</v>
      </c>
      <c r="P107" s="35">
        <f>O107/N107</f>
        <v>117.58632938418785</v>
      </c>
      <c r="Q107" s="82">
        <v>31</v>
      </c>
    </row>
    <row r="108" spans="1:17" ht="10.5">
      <c r="A108" s="24" t="s">
        <v>68</v>
      </c>
      <c r="B108" s="52">
        <v>0.16</v>
      </c>
      <c r="C108" s="49">
        <v>0.0075</v>
      </c>
      <c r="D108" s="55">
        <f>B108+C108</f>
        <v>0.1675</v>
      </c>
      <c r="E108" s="122">
        <v>46</v>
      </c>
      <c r="F108" s="52">
        <v>0.16</v>
      </c>
      <c r="G108" s="49">
        <v>0.0075</v>
      </c>
      <c r="H108" s="55">
        <f>F108+G108</f>
        <v>0.1675</v>
      </c>
      <c r="I108" s="52">
        <v>0.16</v>
      </c>
      <c r="J108" s="49">
        <v>0.0075</v>
      </c>
      <c r="K108" s="55">
        <f>I108+J108</f>
        <v>0.1675</v>
      </c>
      <c r="L108" s="42" t="s">
        <v>186</v>
      </c>
      <c r="M108" s="34" t="s">
        <v>20</v>
      </c>
      <c r="N108" s="113">
        <v>4636.312</v>
      </c>
      <c r="O108" s="31">
        <v>521215</v>
      </c>
      <c r="P108" s="32">
        <f>O108/N108</f>
        <v>112.4201736207572</v>
      </c>
      <c r="Q108" s="81">
        <v>35</v>
      </c>
    </row>
    <row r="109" spans="1:17" ht="10.5">
      <c r="A109" s="24" t="s">
        <v>122</v>
      </c>
      <c r="B109" s="56"/>
      <c r="C109" s="47"/>
      <c r="D109" s="55"/>
      <c r="E109" s="122"/>
      <c r="F109" s="52"/>
      <c r="G109" s="47"/>
      <c r="H109" s="54"/>
      <c r="I109" s="52"/>
      <c r="J109" s="47"/>
      <c r="K109" s="55"/>
      <c r="L109" s="42"/>
      <c r="M109" s="34"/>
      <c r="N109" s="113"/>
      <c r="O109" s="31"/>
      <c r="P109" s="32"/>
      <c r="Q109" s="33"/>
    </row>
    <row r="110" spans="1:17" ht="10.5">
      <c r="A110" s="198" t="s">
        <v>167</v>
      </c>
      <c r="B110" s="66"/>
      <c r="C110" s="66"/>
      <c r="D110" s="66"/>
      <c r="E110" s="199"/>
      <c r="F110" s="66"/>
      <c r="G110" s="66"/>
      <c r="H110" s="66"/>
      <c r="I110" s="66"/>
      <c r="J110" s="66"/>
      <c r="K110" s="66"/>
      <c r="L110" s="200"/>
      <c r="M110" s="200"/>
      <c r="N110" s="5"/>
      <c r="O110" s="5"/>
      <c r="P110" s="6"/>
      <c r="Q110" s="201"/>
    </row>
    <row r="111" spans="1:17" ht="10.5">
      <c r="A111" s="130"/>
      <c r="B111" s="14" t="s">
        <v>160</v>
      </c>
      <c r="C111" s="39"/>
      <c r="D111" s="39"/>
      <c r="E111" s="120"/>
      <c r="F111" s="39"/>
      <c r="G111" s="39"/>
      <c r="H111" s="39"/>
      <c r="I111" s="39"/>
      <c r="J111" s="15"/>
      <c r="K111" s="15"/>
      <c r="L111" s="15"/>
      <c r="M111" s="16"/>
      <c r="N111" s="193" t="s">
        <v>79</v>
      </c>
      <c r="O111" s="108" t="s">
        <v>86</v>
      </c>
      <c r="P111" s="22"/>
      <c r="Q111" s="23"/>
    </row>
    <row r="112" spans="1:17" ht="10.5">
      <c r="A112" s="24" t="s">
        <v>7</v>
      </c>
      <c r="B112" s="151" t="s">
        <v>173</v>
      </c>
      <c r="C112" s="13"/>
      <c r="D112" s="13"/>
      <c r="E112" s="152"/>
      <c r="F112" s="13"/>
      <c r="G112" s="13"/>
      <c r="H112" s="13"/>
      <c r="I112" s="13"/>
      <c r="J112" s="8"/>
      <c r="K112" s="8"/>
      <c r="L112" s="40"/>
      <c r="M112" s="17" t="s">
        <v>8</v>
      </c>
      <c r="N112" s="12" t="s">
        <v>80</v>
      </c>
      <c r="O112" s="109" t="s">
        <v>174</v>
      </c>
      <c r="P112" s="5"/>
      <c r="Q112" s="6"/>
    </row>
    <row r="113" spans="1:17" ht="10.5">
      <c r="A113" s="24"/>
      <c r="B113" s="14" t="s">
        <v>163</v>
      </c>
      <c r="C113" s="15"/>
      <c r="D113" s="15"/>
      <c r="E113" s="153"/>
      <c r="F113" s="14" t="s">
        <v>161</v>
      </c>
      <c r="G113" s="15"/>
      <c r="H113" s="15"/>
      <c r="I113" s="14" t="s">
        <v>162</v>
      </c>
      <c r="J113" s="15"/>
      <c r="K113" s="154"/>
      <c r="L113" s="13" t="s">
        <v>61</v>
      </c>
      <c r="M113" s="17" t="s">
        <v>9</v>
      </c>
      <c r="N113" s="194" t="s">
        <v>78</v>
      </c>
      <c r="O113" s="110"/>
      <c r="P113" s="9" t="s">
        <v>85</v>
      </c>
      <c r="Q113" s="77"/>
    </row>
    <row r="114" spans="2:17" ht="10.5">
      <c r="B114" s="3" t="s">
        <v>3</v>
      </c>
      <c r="C114" s="3" t="s">
        <v>5</v>
      </c>
      <c r="D114" s="3" t="s">
        <v>6</v>
      </c>
      <c r="E114" s="155"/>
      <c r="F114" s="3" t="s">
        <v>3</v>
      </c>
      <c r="G114" s="3" t="s">
        <v>5</v>
      </c>
      <c r="H114" s="3" t="s">
        <v>6</v>
      </c>
      <c r="I114" s="3" t="s">
        <v>3</v>
      </c>
      <c r="J114" s="3" t="s">
        <v>5</v>
      </c>
      <c r="K114" s="3" t="s">
        <v>6</v>
      </c>
      <c r="L114" s="3" t="s">
        <v>62</v>
      </c>
      <c r="M114" s="17" t="s">
        <v>19</v>
      </c>
      <c r="N114" s="12" t="s">
        <v>9</v>
      </c>
      <c r="P114" s="11"/>
      <c r="Q114" s="78"/>
    </row>
    <row r="115" spans="2:17" ht="10.5">
      <c r="B115" s="156" t="s">
        <v>4</v>
      </c>
      <c r="C115" s="156" t="s">
        <v>4</v>
      </c>
      <c r="D115" s="156" t="s">
        <v>4</v>
      </c>
      <c r="E115" s="155"/>
      <c r="F115" s="156" t="s">
        <v>4</v>
      </c>
      <c r="G115" s="156" t="s">
        <v>4</v>
      </c>
      <c r="H115" s="156" t="s">
        <v>4</v>
      </c>
      <c r="I115" s="156" t="s">
        <v>4</v>
      </c>
      <c r="J115" s="156" t="s">
        <v>4</v>
      </c>
      <c r="K115" s="156" t="s">
        <v>4</v>
      </c>
      <c r="L115" s="13" t="s">
        <v>63</v>
      </c>
      <c r="M115" s="17" t="s">
        <v>142</v>
      </c>
      <c r="N115" s="195">
        <v>40360</v>
      </c>
      <c r="O115" s="1" t="s">
        <v>0</v>
      </c>
      <c r="P115" s="12" t="s">
        <v>0</v>
      </c>
      <c r="Q115" s="78"/>
    </row>
    <row r="116" spans="1:17" ht="10.5">
      <c r="A116" s="25" t="s">
        <v>2</v>
      </c>
      <c r="B116" s="157" t="s">
        <v>87</v>
      </c>
      <c r="C116" s="157" t="s">
        <v>87</v>
      </c>
      <c r="D116" s="157" t="s">
        <v>87</v>
      </c>
      <c r="E116" s="165" t="s">
        <v>1</v>
      </c>
      <c r="F116" s="157" t="s">
        <v>87</v>
      </c>
      <c r="G116" s="157" t="s">
        <v>87</v>
      </c>
      <c r="H116" s="157" t="s">
        <v>87</v>
      </c>
      <c r="I116" s="157" t="s">
        <v>87</v>
      </c>
      <c r="J116" s="157" t="s">
        <v>87</v>
      </c>
      <c r="K116" s="157" t="s">
        <v>87</v>
      </c>
      <c r="L116" s="4" t="s">
        <v>34</v>
      </c>
      <c r="M116" s="26" t="s">
        <v>159</v>
      </c>
      <c r="N116" s="196" t="s">
        <v>77</v>
      </c>
      <c r="O116" s="27" t="s">
        <v>76</v>
      </c>
      <c r="P116" s="28" t="s">
        <v>87</v>
      </c>
      <c r="Q116" s="197" t="s">
        <v>1</v>
      </c>
    </row>
    <row r="117" spans="1:17" ht="10.5">
      <c r="A117" s="21" t="s">
        <v>129</v>
      </c>
      <c r="B117" s="48">
        <v>0.22</v>
      </c>
      <c r="C117" s="49">
        <v>0.02</v>
      </c>
      <c r="D117" s="51">
        <f>B117+C117</f>
        <v>0.24</v>
      </c>
      <c r="E117" s="121">
        <v>21</v>
      </c>
      <c r="F117" s="48">
        <v>0.22</v>
      </c>
      <c r="G117" s="49">
        <v>0.02</v>
      </c>
      <c r="H117" s="51">
        <f>F117+G117</f>
        <v>0.24</v>
      </c>
      <c r="I117" s="48">
        <v>0.2</v>
      </c>
      <c r="J117" s="49">
        <v>0.02</v>
      </c>
      <c r="K117" s="51">
        <f>I117+J117</f>
        <v>0.22</v>
      </c>
      <c r="L117" s="41" t="s">
        <v>32</v>
      </c>
      <c r="M117" s="44" t="s">
        <v>20</v>
      </c>
      <c r="N117" s="111">
        <v>816.463</v>
      </c>
      <c r="O117" s="29">
        <v>125223</v>
      </c>
      <c r="P117" s="30">
        <f>O117/N117</f>
        <v>153.37253494647032</v>
      </c>
      <c r="Q117" s="92">
        <v>13</v>
      </c>
    </row>
    <row r="118" spans="1:17" ht="10.5">
      <c r="A118" s="43"/>
      <c r="B118" s="62"/>
      <c r="C118" s="64"/>
      <c r="D118" s="66"/>
      <c r="E118" s="124"/>
      <c r="F118" s="62"/>
      <c r="G118" s="64"/>
      <c r="H118" s="66"/>
      <c r="I118" s="62"/>
      <c r="J118" s="64"/>
      <c r="K118" s="66"/>
      <c r="L118" s="42" t="s">
        <v>153</v>
      </c>
      <c r="M118" s="68"/>
      <c r="N118" s="112"/>
      <c r="O118" s="69"/>
      <c r="P118" s="70"/>
      <c r="Q118" s="91"/>
    </row>
    <row r="119" spans="1:17" ht="10.5">
      <c r="A119" s="24" t="s">
        <v>130</v>
      </c>
      <c r="B119" s="52">
        <v>0.2</v>
      </c>
      <c r="C119" s="53">
        <v>0.014</v>
      </c>
      <c r="D119" s="55">
        <v>0.21400000000000002</v>
      </c>
      <c r="E119" s="122">
        <v>29</v>
      </c>
      <c r="F119" s="52">
        <v>0.17</v>
      </c>
      <c r="G119" s="53">
        <v>0.014</v>
      </c>
      <c r="H119" s="54">
        <v>0.18400000000000002</v>
      </c>
      <c r="I119" s="52">
        <v>0.2</v>
      </c>
      <c r="J119" s="53">
        <v>0.014</v>
      </c>
      <c r="K119" s="55">
        <v>0.21400000000000002</v>
      </c>
      <c r="L119" s="41" t="s">
        <v>154</v>
      </c>
      <c r="M119" s="45" t="s">
        <v>23</v>
      </c>
      <c r="N119" s="113">
        <v>6356.897</v>
      </c>
      <c r="O119" s="31">
        <v>824795</v>
      </c>
      <c r="P119" s="32">
        <f>O119/N119</f>
        <v>129.74805160442273</v>
      </c>
      <c r="Q119" s="33">
        <v>21</v>
      </c>
    </row>
    <row r="120" spans="1:17" ht="10.5">
      <c r="A120" s="24"/>
      <c r="B120" s="52"/>
      <c r="C120" s="53"/>
      <c r="D120" s="55"/>
      <c r="E120" s="122"/>
      <c r="F120" s="52"/>
      <c r="G120" s="53"/>
      <c r="H120" s="54"/>
      <c r="I120" s="52"/>
      <c r="J120" s="53"/>
      <c r="K120" s="55"/>
      <c r="L120" s="42" t="s">
        <v>69</v>
      </c>
      <c r="M120" s="34" t="s">
        <v>22</v>
      </c>
      <c r="N120" s="113"/>
      <c r="O120" s="31"/>
      <c r="P120" s="32"/>
      <c r="Q120" s="33"/>
    </row>
    <row r="121" spans="1:17" ht="10.5">
      <c r="A121" s="24"/>
      <c r="B121" s="52"/>
      <c r="C121" s="53"/>
      <c r="D121" s="55"/>
      <c r="E121" s="122"/>
      <c r="F121" s="52"/>
      <c r="G121" s="53"/>
      <c r="H121" s="54"/>
      <c r="I121" s="52"/>
      <c r="J121" s="53"/>
      <c r="K121" s="55"/>
      <c r="L121" s="42" t="s">
        <v>70</v>
      </c>
      <c r="M121" s="34"/>
      <c r="N121" s="113"/>
      <c r="O121" s="31"/>
      <c r="P121" s="32"/>
      <c r="Q121" s="33"/>
    </row>
    <row r="122" spans="1:17" ht="10.5">
      <c r="A122" s="21" t="s">
        <v>131</v>
      </c>
      <c r="B122" s="48">
        <v>0.2</v>
      </c>
      <c r="C122" s="86">
        <v>0</v>
      </c>
      <c r="D122" s="51">
        <v>0.2</v>
      </c>
      <c r="E122" s="121">
        <v>32</v>
      </c>
      <c r="F122" s="48">
        <v>0.2</v>
      </c>
      <c r="G122" s="86">
        <v>0</v>
      </c>
      <c r="H122" s="50">
        <v>0.2</v>
      </c>
      <c r="I122" s="48">
        <v>0.2</v>
      </c>
      <c r="J122" s="86">
        <v>0</v>
      </c>
      <c r="K122" s="51">
        <v>0.2</v>
      </c>
      <c r="L122" s="41"/>
      <c r="M122" s="44" t="s">
        <v>20</v>
      </c>
      <c r="N122" s="111">
        <v>25257.114</v>
      </c>
      <c r="O122" s="29">
        <v>3043495</v>
      </c>
      <c r="P122" s="30">
        <f>O122/N122</f>
        <v>120.50050532297553</v>
      </c>
      <c r="Q122" s="92">
        <v>27</v>
      </c>
    </row>
    <row r="123" spans="1:17" ht="10.5">
      <c r="A123" s="21" t="s">
        <v>132</v>
      </c>
      <c r="B123" s="48">
        <v>0.245</v>
      </c>
      <c r="C123" s="86">
        <v>0</v>
      </c>
      <c r="D123" s="51">
        <v>0.245</v>
      </c>
      <c r="E123" s="121">
        <v>20</v>
      </c>
      <c r="F123" s="48">
        <v>0.245</v>
      </c>
      <c r="G123" s="86">
        <v>0</v>
      </c>
      <c r="H123" s="50">
        <v>0.245</v>
      </c>
      <c r="I123" s="48">
        <v>0.245</v>
      </c>
      <c r="J123" s="86">
        <v>0</v>
      </c>
      <c r="K123" s="51">
        <v>0.245</v>
      </c>
      <c r="L123" s="41"/>
      <c r="M123" s="44" t="s">
        <v>21</v>
      </c>
      <c r="N123" s="111">
        <v>2776.469</v>
      </c>
      <c r="O123" s="29">
        <v>351449</v>
      </c>
      <c r="P123" s="30">
        <f>O123/N123</f>
        <v>126.58128003590171</v>
      </c>
      <c r="Q123" s="92">
        <v>23</v>
      </c>
    </row>
    <row r="124" spans="1:17" ht="10.5">
      <c r="A124" s="43"/>
      <c r="B124" s="62"/>
      <c r="C124" s="64"/>
      <c r="D124" s="66"/>
      <c r="E124" s="124"/>
      <c r="F124" s="62"/>
      <c r="G124" s="64"/>
      <c r="H124" s="65"/>
      <c r="I124" s="62"/>
      <c r="J124" s="64"/>
      <c r="K124" s="66"/>
      <c r="L124" s="67"/>
      <c r="M124" s="68" t="s">
        <v>22</v>
      </c>
      <c r="N124" s="112"/>
      <c r="O124" s="69"/>
      <c r="P124" s="70"/>
      <c r="Q124" s="91"/>
    </row>
    <row r="125" spans="1:17" ht="10.5">
      <c r="A125" s="8" t="s">
        <v>133</v>
      </c>
      <c r="B125" s="52">
        <v>0.19</v>
      </c>
      <c r="C125" s="53">
        <v>0.0598</v>
      </c>
      <c r="D125" s="55">
        <f>B125+C125</f>
        <v>0.2498</v>
      </c>
      <c r="E125" s="122">
        <v>18</v>
      </c>
      <c r="F125" s="52">
        <v>0.25</v>
      </c>
      <c r="G125" s="53">
        <v>0.04</v>
      </c>
      <c r="H125" s="54">
        <v>0.29</v>
      </c>
      <c r="I125" s="52">
        <v>0.19</v>
      </c>
      <c r="J125" s="53">
        <v>0.0598</v>
      </c>
      <c r="K125" s="55">
        <f>I125+J125</f>
        <v>0.2498</v>
      </c>
      <c r="L125" s="42" t="s">
        <v>187</v>
      </c>
      <c r="M125" s="34" t="s">
        <v>21</v>
      </c>
      <c r="N125" s="113">
        <v>625.96</v>
      </c>
      <c r="O125" s="31">
        <v>99278</v>
      </c>
      <c r="P125" s="32">
        <f>O125/N125</f>
        <v>158.60118857434978</v>
      </c>
      <c r="Q125" s="33">
        <v>11</v>
      </c>
    </row>
    <row r="126" spans="2:17" ht="10.5">
      <c r="B126" s="52"/>
      <c r="C126" s="53"/>
      <c r="D126" s="55"/>
      <c r="E126" s="122"/>
      <c r="F126" s="52"/>
      <c r="G126" s="53"/>
      <c r="H126" s="54"/>
      <c r="I126" s="52"/>
      <c r="J126" s="53"/>
      <c r="K126" s="55"/>
      <c r="L126" s="42" t="s">
        <v>172</v>
      </c>
      <c r="M126" s="34" t="s">
        <v>25</v>
      </c>
      <c r="N126" s="113"/>
      <c r="O126" s="31"/>
      <c r="P126" s="32"/>
      <c r="Q126" s="33"/>
    </row>
    <row r="127" spans="1:17" ht="10.5">
      <c r="A127" s="43"/>
      <c r="B127" s="62"/>
      <c r="C127" s="64"/>
      <c r="D127" s="66"/>
      <c r="E127" s="124"/>
      <c r="F127" s="62"/>
      <c r="G127" s="64"/>
      <c r="H127" s="65"/>
      <c r="I127" s="62"/>
      <c r="J127" s="64"/>
      <c r="K127" s="66"/>
      <c r="L127" s="67"/>
      <c r="M127" s="68" t="s">
        <v>29</v>
      </c>
      <c r="N127" s="112"/>
      <c r="O127" s="69"/>
      <c r="P127" s="70"/>
      <c r="Q127" s="91"/>
    </row>
    <row r="128" spans="1:17" ht="10.5">
      <c r="A128" s="24" t="s">
        <v>134</v>
      </c>
      <c r="B128" s="52">
        <v>0.175</v>
      </c>
      <c r="C128" s="47">
        <v>0</v>
      </c>
      <c r="D128" s="55">
        <v>0.175</v>
      </c>
      <c r="E128" s="122">
        <v>42</v>
      </c>
      <c r="F128" s="52">
        <v>0.175</v>
      </c>
      <c r="G128" s="47">
        <v>0</v>
      </c>
      <c r="H128" s="54">
        <v>0.175</v>
      </c>
      <c r="I128" s="52">
        <v>0.175</v>
      </c>
      <c r="J128" s="47">
        <v>0</v>
      </c>
      <c r="K128" s="55">
        <v>0.175</v>
      </c>
      <c r="L128" s="42" t="s">
        <v>72</v>
      </c>
      <c r="M128" s="34" t="s">
        <v>20</v>
      </c>
      <c r="N128" s="113">
        <v>8024.617</v>
      </c>
      <c r="O128" s="31">
        <v>882919</v>
      </c>
      <c r="P128" s="32">
        <f>O128/N128</f>
        <v>110.02631028994904</v>
      </c>
      <c r="Q128" s="33">
        <v>38</v>
      </c>
    </row>
    <row r="129" spans="1:17" ht="10.5">
      <c r="A129" s="24"/>
      <c r="B129" s="52"/>
      <c r="C129" s="53"/>
      <c r="D129" s="55"/>
      <c r="E129" s="122"/>
      <c r="F129" s="52"/>
      <c r="G129" s="53"/>
      <c r="H129" s="54"/>
      <c r="I129" s="52"/>
      <c r="J129" s="58"/>
      <c r="K129" s="55"/>
      <c r="L129" s="42" t="s">
        <v>71</v>
      </c>
      <c r="M129" s="34"/>
      <c r="N129" s="113"/>
      <c r="O129" s="31"/>
      <c r="P129" s="32"/>
      <c r="Q129" s="33"/>
    </row>
    <row r="130" spans="1:17" ht="10.5">
      <c r="A130" s="43"/>
      <c r="B130" s="62"/>
      <c r="C130" s="64"/>
      <c r="D130" s="66"/>
      <c r="E130" s="124"/>
      <c r="F130" s="62"/>
      <c r="G130" s="64"/>
      <c r="H130" s="65"/>
      <c r="I130" s="62"/>
      <c r="J130" s="84"/>
      <c r="K130" s="66"/>
      <c r="L130" s="67" t="s">
        <v>155</v>
      </c>
      <c r="M130" s="68"/>
      <c r="N130" s="112"/>
      <c r="O130" s="69"/>
      <c r="P130" s="70"/>
      <c r="Q130" s="91"/>
    </row>
    <row r="131" spans="1:17" ht="10.5">
      <c r="A131" s="24" t="s">
        <v>168</v>
      </c>
      <c r="B131" s="52">
        <v>0.375</v>
      </c>
      <c r="C131" s="86">
        <v>0</v>
      </c>
      <c r="D131" s="55">
        <v>0.375</v>
      </c>
      <c r="E131" s="122">
        <v>1</v>
      </c>
      <c r="F131" s="52">
        <v>0.375</v>
      </c>
      <c r="G131" s="86">
        <v>0</v>
      </c>
      <c r="H131" s="54">
        <v>0.375</v>
      </c>
      <c r="I131" s="52">
        <v>0.375</v>
      </c>
      <c r="J131" s="86">
        <v>0</v>
      </c>
      <c r="K131" s="55">
        <v>0.375</v>
      </c>
      <c r="L131" s="42" t="s">
        <v>73</v>
      </c>
      <c r="M131" s="34" t="s">
        <v>20</v>
      </c>
      <c r="N131" s="113">
        <v>6744.496</v>
      </c>
      <c r="O131" s="31">
        <v>1196688</v>
      </c>
      <c r="P131" s="32">
        <f>O131/N131</f>
        <v>177.43179030723718</v>
      </c>
      <c r="Q131" s="33">
        <v>5</v>
      </c>
    </row>
    <row r="132" spans="1:17" ht="10.5">
      <c r="A132" s="71" t="s">
        <v>135</v>
      </c>
      <c r="B132" s="60">
        <v>0.205</v>
      </c>
      <c r="C132" s="87">
        <v>0.117</v>
      </c>
      <c r="D132" s="61">
        <v>0.322</v>
      </c>
      <c r="E132" s="123">
        <v>6</v>
      </c>
      <c r="F132" s="60">
        <v>0.205</v>
      </c>
      <c r="G132" s="87">
        <v>0.117</v>
      </c>
      <c r="H132" s="63">
        <v>0.322</v>
      </c>
      <c r="I132" s="60">
        <v>0.205</v>
      </c>
      <c r="J132" s="87">
        <v>0.117</v>
      </c>
      <c r="K132" s="63">
        <v>0.322</v>
      </c>
      <c r="L132" s="73" t="s">
        <v>38</v>
      </c>
      <c r="M132" s="74" t="s">
        <v>20</v>
      </c>
      <c r="N132" s="114">
        <v>1853.973</v>
      </c>
      <c r="O132" s="75">
        <v>391995</v>
      </c>
      <c r="P132" s="35">
        <f>O132/N132</f>
        <v>211.43511798715517</v>
      </c>
      <c r="Q132" s="76">
        <v>2</v>
      </c>
    </row>
    <row r="133" spans="1:17" ht="10.5">
      <c r="A133" s="21" t="s">
        <v>136</v>
      </c>
      <c r="B133" s="48">
        <v>0.309</v>
      </c>
      <c r="C133" s="49">
        <v>0.02</v>
      </c>
      <c r="D133" s="51">
        <v>0.329</v>
      </c>
      <c r="E133" s="121">
        <v>4</v>
      </c>
      <c r="F133" s="48">
        <v>0.309</v>
      </c>
      <c r="G133" s="49">
        <v>0.02</v>
      </c>
      <c r="H133" s="51">
        <v>0.329</v>
      </c>
      <c r="I133" s="48">
        <v>0.309</v>
      </c>
      <c r="J133" s="49">
        <v>0.02</v>
      </c>
      <c r="K133" s="51">
        <v>0.329</v>
      </c>
      <c r="L133" s="119" t="s">
        <v>88</v>
      </c>
      <c r="M133" s="44" t="s">
        <v>20</v>
      </c>
      <c r="N133" s="111">
        <v>5691.047</v>
      </c>
      <c r="O133" s="29">
        <v>972979</v>
      </c>
      <c r="P133" s="30">
        <f>O133/N133</f>
        <v>170.96660772613546</v>
      </c>
      <c r="Q133" s="92">
        <v>6</v>
      </c>
    </row>
    <row r="134" spans="1:17" ht="10.5">
      <c r="A134" s="94" t="s">
        <v>137</v>
      </c>
      <c r="B134" s="60">
        <v>0.13</v>
      </c>
      <c r="C134" s="87">
        <v>0.01</v>
      </c>
      <c r="D134" s="61">
        <v>0.14</v>
      </c>
      <c r="E134" s="123">
        <v>49</v>
      </c>
      <c r="F134" s="60">
        <v>0.13</v>
      </c>
      <c r="G134" s="87">
        <v>0.01</v>
      </c>
      <c r="H134" s="63">
        <v>0.14</v>
      </c>
      <c r="I134" s="60">
        <v>0.13</v>
      </c>
      <c r="J134" s="87">
        <v>0.01</v>
      </c>
      <c r="K134" s="63">
        <v>0.14</v>
      </c>
      <c r="L134" s="73" t="s">
        <v>74</v>
      </c>
      <c r="M134" s="164" t="s">
        <v>20</v>
      </c>
      <c r="N134" s="114">
        <v>564.46</v>
      </c>
      <c r="O134" s="75">
        <v>25617</v>
      </c>
      <c r="P134" s="35">
        <f>O134/N134</f>
        <v>45.383198100839735</v>
      </c>
      <c r="Q134" s="76">
        <v>48</v>
      </c>
    </row>
    <row r="135" spans="1:17" ht="15.75">
      <c r="A135" s="94" t="s">
        <v>138</v>
      </c>
      <c r="B135" s="131">
        <v>0</v>
      </c>
      <c r="C135" s="131">
        <v>0</v>
      </c>
      <c r="D135" s="131">
        <v>0</v>
      </c>
      <c r="E135" s="131">
        <v>0</v>
      </c>
      <c r="F135" s="131">
        <v>0</v>
      </c>
      <c r="G135" s="131">
        <v>0</v>
      </c>
      <c r="H135" s="131">
        <v>0</v>
      </c>
      <c r="I135" s="131">
        <v>0</v>
      </c>
      <c r="J135" s="131">
        <v>0</v>
      </c>
      <c r="K135" s="131">
        <v>0</v>
      </c>
      <c r="L135" s="131">
        <v>0</v>
      </c>
      <c r="M135" s="131">
        <v>0</v>
      </c>
      <c r="N135" s="138">
        <f>SUM(N8:N51)+SUM(N62:N108)+SUM(N117:N134)</f>
        <v>308745.236</v>
      </c>
      <c r="O135" s="139">
        <v>35480195</v>
      </c>
      <c r="P135" s="158" t="s">
        <v>191</v>
      </c>
      <c r="Q135" s="132">
        <v>0</v>
      </c>
    </row>
    <row r="136" spans="1:17" ht="11.25">
      <c r="A136" s="95" t="s">
        <v>139</v>
      </c>
      <c r="B136" s="133">
        <v>0.183</v>
      </c>
      <c r="C136" s="134">
        <v>0.001</v>
      </c>
      <c r="D136" s="135">
        <v>0.184</v>
      </c>
      <c r="E136" s="136">
        <v>38</v>
      </c>
      <c r="F136" s="133">
        <v>0.243</v>
      </c>
      <c r="G136" s="134">
        <v>0.001</v>
      </c>
      <c r="H136" s="137">
        <v>0.244</v>
      </c>
      <c r="I136" s="133">
        <v>0.13</v>
      </c>
      <c r="J136" s="134">
        <v>0.001</v>
      </c>
      <c r="K136" s="135">
        <v>0.131</v>
      </c>
      <c r="L136" s="98" t="s">
        <v>40</v>
      </c>
      <c r="M136" s="93"/>
      <c r="N136" s="38"/>
      <c r="O136" s="38"/>
      <c r="P136" s="2"/>
      <c r="Q136" s="37"/>
    </row>
    <row r="137" spans="1:17" ht="11.25">
      <c r="A137" s="95"/>
      <c r="B137" s="99"/>
      <c r="C137" s="96"/>
      <c r="D137" s="96"/>
      <c r="E137" s="126"/>
      <c r="F137" s="96"/>
      <c r="G137" s="96"/>
      <c r="H137" s="96"/>
      <c r="I137" s="96"/>
      <c r="J137" s="96"/>
      <c r="K137" s="97"/>
      <c r="L137" s="98" t="s">
        <v>41</v>
      </c>
      <c r="M137" s="93"/>
      <c r="N137" s="38"/>
      <c r="O137" s="38"/>
      <c r="P137" s="2"/>
      <c r="Q137" s="37"/>
    </row>
    <row r="138" spans="1:17" ht="11.25">
      <c r="A138" s="95"/>
      <c r="B138" s="99"/>
      <c r="C138" s="96"/>
      <c r="D138" s="96"/>
      <c r="E138" s="126"/>
      <c r="F138" s="96"/>
      <c r="G138" s="96"/>
      <c r="H138" s="96"/>
      <c r="I138" s="96"/>
      <c r="J138" s="96"/>
      <c r="K138" s="97"/>
      <c r="L138" s="98" t="s">
        <v>42</v>
      </c>
      <c r="M138" s="93"/>
      <c r="N138" s="38"/>
      <c r="O138" s="38"/>
      <c r="P138" s="2"/>
      <c r="Q138" s="37"/>
    </row>
    <row r="139" spans="1:17" ht="11.25">
      <c r="A139" s="100"/>
      <c r="B139" s="99"/>
      <c r="C139" s="96"/>
      <c r="D139" s="96"/>
      <c r="E139" s="126"/>
      <c r="F139" s="96"/>
      <c r="G139" s="96"/>
      <c r="H139" s="96"/>
      <c r="I139" s="96"/>
      <c r="J139" s="96"/>
      <c r="K139" s="97"/>
      <c r="L139" s="98" t="s">
        <v>43</v>
      </c>
      <c r="M139" s="93"/>
      <c r="N139" s="38"/>
      <c r="O139" s="38"/>
      <c r="P139" s="2"/>
      <c r="Q139" s="37"/>
    </row>
    <row r="140" spans="1:17" ht="11.25">
      <c r="A140" s="101"/>
      <c r="B140" s="102"/>
      <c r="C140" s="103"/>
      <c r="D140" s="103"/>
      <c r="E140" s="127"/>
      <c r="F140" s="103"/>
      <c r="G140" s="103"/>
      <c r="H140" s="103"/>
      <c r="I140" s="103"/>
      <c r="J140" s="103"/>
      <c r="K140" s="104"/>
      <c r="L140" s="105" t="s">
        <v>75</v>
      </c>
      <c r="M140" s="107"/>
      <c r="N140" s="38"/>
      <c r="O140" s="38"/>
      <c r="P140" s="2"/>
      <c r="Q140" s="37"/>
    </row>
    <row r="141" spans="1:17" ht="11.25">
      <c r="A141" s="8" t="s">
        <v>89</v>
      </c>
      <c r="B141" s="36"/>
      <c r="C141" s="36"/>
      <c r="D141" s="36"/>
      <c r="E141" s="128"/>
      <c r="F141" s="36"/>
      <c r="G141" s="36"/>
      <c r="H141" s="36"/>
      <c r="I141" s="36"/>
      <c r="J141" s="36"/>
      <c r="K141" s="36"/>
      <c r="L141" s="36"/>
      <c r="M141" s="46"/>
      <c r="N141" s="38"/>
      <c r="O141" s="38"/>
      <c r="P141" s="2"/>
      <c r="Q141" s="37"/>
    </row>
    <row r="142" spans="1:17" ht="12.75" customHeight="1">
      <c r="A142" s="106" t="s">
        <v>145</v>
      </c>
      <c r="B142" s="118"/>
      <c r="I142" s="36"/>
      <c r="J142" s="36"/>
      <c r="K142" s="36"/>
      <c r="L142" s="36"/>
      <c r="M142" s="46"/>
      <c r="N142" s="38"/>
      <c r="O142" s="38"/>
      <c r="P142" s="2"/>
      <c r="Q142" s="37"/>
    </row>
    <row r="143" spans="1:17" ht="12.75" customHeight="1">
      <c r="A143" s="8" t="s">
        <v>175</v>
      </c>
      <c r="B143" s="8"/>
      <c r="C143" s="8"/>
      <c r="D143" s="8"/>
      <c r="E143" s="129"/>
      <c r="F143" s="8"/>
      <c r="G143" s="8"/>
      <c r="H143" s="8"/>
      <c r="I143" s="8"/>
      <c r="J143" s="8"/>
      <c r="K143" s="8"/>
      <c r="L143" s="8"/>
      <c r="M143" s="46"/>
      <c r="N143" s="38"/>
      <c r="O143" s="38"/>
      <c r="P143" s="2"/>
      <c r="Q143" s="37"/>
    </row>
    <row r="144" spans="1:17" ht="12.75" customHeight="1">
      <c r="A144" s="172" t="s">
        <v>189</v>
      </c>
      <c r="B144" s="173"/>
      <c r="C144" s="174"/>
      <c r="D144" s="175"/>
      <c r="E144" s="175"/>
      <c r="F144" s="175"/>
      <c r="G144" s="175"/>
      <c r="H144" s="176"/>
      <c r="I144" s="177"/>
      <c r="J144" s="176"/>
      <c r="K144" s="178"/>
      <c r="L144" s="179"/>
      <c r="M144" s="180"/>
      <c r="N144" s="181"/>
      <c r="O144" s="182"/>
      <c r="P144" s="182"/>
      <c r="Q144" s="182"/>
    </row>
    <row r="145" ht="10.5" customHeight="1">
      <c r="A145" s="8" t="s">
        <v>190</v>
      </c>
    </row>
    <row r="146" ht="10.5" customHeight="1">
      <c r="A146" s="8" t="s">
        <v>192</v>
      </c>
    </row>
    <row r="148" spans="1:12" ht="10.5">
      <c r="A148" s="166"/>
      <c r="B148" s="167"/>
      <c r="C148" s="166"/>
      <c r="D148" s="166"/>
      <c r="E148" s="166"/>
      <c r="F148" s="166"/>
      <c r="G148" s="166"/>
      <c r="H148" s="168"/>
      <c r="I148" s="169"/>
      <c r="J148" s="170"/>
      <c r="K148" s="170"/>
      <c r="L148" s="171"/>
    </row>
    <row r="151" spans="1:17" ht="11.25">
      <c r="A151" s="166"/>
      <c r="B151" s="167"/>
      <c r="C151" s="183"/>
      <c r="D151" s="184"/>
      <c r="E151" s="184"/>
      <c r="F151" s="184"/>
      <c r="G151" s="184"/>
      <c r="H151" s="168"/>
      <c r="I151" s="169"/>
      <c r="J151" s="168"/>
      <c r="K151" s="185"/>
      <c r="L151" s="186"/>
      <c r="M151" s="187"/>
      <c r="N151" s="188"/>
      <c r="O151" s="189"/>
      <c r="P151" s="189"/>
      <c r="Q151" s="189"/>
    </row>
    <row r="152" spans="1:17" ht="10.5">
      <c r="A152" s="172"/>
      <c r="B152" s="173"/>
      <c r="C152" s="174"/>
      <c r="D152" s="175"/>
      <c r="E152" s="175"/>
      <c r="F152" s="175"/>
      <c r="G152" s="175"/>
      <c r="H152" s="176"/>
      <c r="I152" s="177"/>
      <c r="J152" s="176"/>
      <c r="K152" s="178"/>
      <c r="L152" s="175"/>
      <c r="M152" s="190"/>
      <c r="N152" s="191"/>
      <c r="O152" s="189"/>
      <c r="P152" s="189"/>
      <c r="Q152" s="189"/>
    </row>
    <row r="153" spans="1:17" ht="10.5">
      <c r="A153" s="192"/>
      <c r="B153" s="192"/>
      <c r="C153" s="192"/>
      <c r="D153" s="192"/>
      <c r="E153" s="192"/>
      <c r="F153" s="192"/>
      <c r="G153" s="192"/>
      <c r="H153" s="192"/>
      <c r="I153" s="192"/>
      <c r="J153" s="168"/>
      <c r="K153" s="185"/>
      <c r="L153" s="184"/>
      <c r="M153" s="187"/>
      <c r="N153" s="188"/>
      <c r="O153" s="192"/>
      <c r="P153" s="192"/>
      <c r="Q153" s="192"/>
    </row>
  </sheetData>
  <sheetProtection/>
  <printOptions horizontalCentered="1"/>
  <pageMargins left="0" right="0" top="0.45" bottom="0" header="0" footer="0"/>
  <pageSetup horizontalDpi="600" verticalDpi="600" orientation="landscape" r:id="rId1"/>
  <rowBreaks count="2" manualBreakCount="2">
    <brk id="54" max="15" man="1"/>
    <brk id="109" max="16" man="1"/>
  </rowBreaks>
  <ignoredErrors>
    <ignoredError sqref="B8:C8 I8:J8 B13 F10:F11 I10:I11 F13:F15 I13:I15 B10:B11 B15: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2012-07-06T18:44:30Z</cp:lastPrinted>
  <dcterms:created xsi:type="dcterms:W3CDTF">2003-09-16T19:29:02Z</dcterms:created>
  <dcterms:modified xsi:type="dcterms:W3CDTF">2012-08-03T15:17:04Z</dcterms:modified>
  <cp:category/>
  <cp:version/>
  <cp:contentType/>
  <cp:contentStatus/>
</cp:coreProperties>
</file>