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 40 Local S&amp;U" sheetId="1" r:id="rId1"/>
  </sheets>
  <definedNames>
    <definedName name="_xlnm.Print_Area" localSheetId="0">'Article 40 Local S&amp;U'!$A$1:$P$59</definedName>
  </definedNames>
  <calcPr fullCalcOnLoad="1"/>
</workbook>
</file>

<file path=xl/sharedStrings.xml><?xml version="1.0" encoding="utf-8"?>
<sst xmlns="http://schemas.openxmlformats.org/spreadsheetml/2006/main" count="168" uniqueCount="144">
  <si>
    <t>Net</t>
  </si>
  <si>
    <t>Cost</t>
  </si>
  <si>
    <t>Distributable</t>
  </si>
  <si>
    <t>allocated</t>
  </si>
  <si>
    <t>of</t>
  </si>
  <si>
    <t>Adjust-</t>
  </si>
  <si>
    <t>proceeds</t>
  </si>
  <si>
    <t xml:space="preserve">   to counties on a county's share of </t>
  </si>
  <si>
    <t>collections</t>
  </si>
  <si>
    <t>collection</t>
  </si>
  <si>
    <t>ment</t>
  </si>
  <si>
    <t>as adjusted</t>
  </si>
  <si>
    <t xml:space="preserve">   state population.  County allocated </t>
  </si>
  <si>
    <t>County</t>
  </si>
  <si>
    <t>[$]</t>
  </si>
  <si>
    <t>factor</t>
  </si>
  <si>
    <t xml:space="preserve">   amounts are then reduced by admin-</t>
  </si>
  <si>
    <t>Alamance..….</t>
  </si>
  <si>
    <t>Johnston....…</t>
  </si>
  <si>
    <t xml:space="preserve">   istrative costs retained by the State and</t>
  </si>
  <si>
    <t>Alexander....…</t>
  </si>
  <si>
    <t>Jones...........…</t>
  </si>
  <si>
    <t xml:space="preserve">   adjusted by an adjustment factor</t>
  </si>
  <si>
    <t>Alleghany....…</t>
  </si>
  <si>
    <t>Lee…………..</t>
  </si>
  <si>
    <t xml:space="preserve">   according to special provisions </t>
  </si>
  <si>
    <t xml:space="preserve">Anson.........… </t>
  </si>
  <si>
    <t>Lenoir.........…</t>
  </si>
  <si>
    <t xml:space="preserve">   prescribed in G.S. 105-486(b).</t>
  </si>
  <si>
    <t>Ashe.............…</t>
  </si>
  <si>
    <t>Lincoln......…</t>
  </si>
  <si>
    <t>Avery............…</t>
  </si>
  <si>
    <t>Macon..........…</t>
  </si>
  <si>
    <t>Beaufort....….</t>
  </si>
  <si>
    <t>Madison.......…</t>
  </si>
  <si>
    <t>Bertie.........…</t>
  </si>
  <si>
    <t>Martin..........…</t>
  </si>
  <si>
    <t>Bladen......…</t>
  </si>
  <si>
    <t>McDowell.....…</t>
  </si>
  <si>
    <t>Brunswick..…</t>
  </si>
  <si>
    <t>Mecklenburg..</t>
  </si>
  <si>
    <t xml:space="preserve">   due to rounding.</t>
  </si>
  <si>
    <t>Buncombe.…</t>
  </si>
  <si>
    <t>Mitchell.....…..</t>
  </si>
  <si>
    <t>Burke.........…</t>
  </si>
  <si>
    <t>Montgomery…</t>
  </si>
  <si>
    <t>Cabarrus...…</t>
  </si>
  <si>
    <t>Moore..........…</t>
  </si>
  <si>
    <t xml:space="preserve">   These amounts do not agree with</t>
  </si>
  <si>
    <t>Caldwell.....…</t>
  </si>
  <si>
    <t>Nash.............…</t>
  </si>
  <si>
    <t xml:space="preserve">   the actual receipts of the local </t>
  </si>
  <si>
    <t>Camden.....…</t>
  </si>
  <si>
    <t>New Hanover..</t>
  </si>
  <si>
    <t>Carteret......…</t>
  </si>
  <si>
    <t>Northampton..</t>
  </si>
  <si>
    <t xml:space="preserve">   to the lag in the collection/distribution </t>
  </si>
  <si>
    <t>Caswell.......…</t>
  </si>
  <si>
    <t>Onslow......…..</t>
  </si>
  <si>
    <t>Catawba......…</t>
  </si>
  <si>
    <t>Orange......…..</t>
  </si>
  <si>
    <t>Chatham..…..</t>
  </si>
  <si>
    <t>Pamlico.......…</t>
  </si>
  <si>
    <t>Cherokee...…</t>
  </si>
  <si>
    <t>Pasquotank.…</t>
  </si>
  <si>
    <t>Chowan......…</t>
  </si>
  <si>
    <t>Pender.........…</t>
  </si>
  <si>
    <t>Clay............…</t>
  </si>
  <si>
    <t>Perquimans.…</t>
  </si>
  <si>
    <t>Cleveland...…</t>
  </si>
  <si>
    <t>Person.........…</t>
  </si>
  <si>
    <t>Columbus..…</t>
  </si>
  <si>
    <t>Pitt...............…</t>
  </si>
  <si>
    <t>Craven........…</t>
  </si>
  <si>
    <t>Polk.............…</t>
  </si>
  <si>
    <t>Cumberland….</t>
  </si>
  <si>
    <t>Randolph.....…</t>
  </si>
  <si>
    <t>Currituck...…</t>
  </si>
  <si>
    <t>Richmond....…</t>
  </si>
  <si>
    <t>Dare...........…</t>
  </si>
  <si>
    <t>Robeson......…</t>
  </si>
  <si>
    <t>Davidson.....…</t>
  </si>
  <si>
    <t>Rockingham…</t>
  </si>
  <si>
    <t>Davie...........…</t>
  </si>
  <si>
    <t>Rowan..........…</t>
  </si>
  <si>
    <t>Duplin........…</t>
  </si>
  <si>
    <t>Rutherford...…</t>
  </si>
  <si>
    <t>Durham......…</t>
  </si>
  <si>
    <t>Sampson......…</t>
  </si>
  <si>
    <t>Edgecombe..…</t>
  </si>
  <si>
    <t>Scotland......…</t>
  </si>
  <si>
    <t>Forsyth.......…</t>
  </si>
  <si>
    <t>Stanly...........…</t>
  </si>
  <si>
    <t>Franklin.....…</t>
  </si>
  <si>
    <t>Stokes.........…</t>
  </si>
  <si>
    <t>Gaston........…</t>
  </si>
  <si>
    <t>Surry.............…</t>
  </si>
  <si>
    <t>Gates...........…</t>
  </si>
  <si>
    <t>Swain............…</t>
  </si>
  <si>
    <t>Graham.....…</t>
  </si>
  <si>
    <t>Transylvania…</t>
  </si>
  <si>
    <t>Granville....…</t>
  </si>
  <si>
    <t>Tyrrell..........…</t>
  </si>
  <si>
    <t>Greene........…</t>
  </si>
  <si>
    <t>Union............…</t>
  </si>
  <si>
    <t>Guilford......…</t>
  </si>
  <si>
    <t>Vance...........…</t>
  </si>
  <si>
    <t>Halifax........…</t>
  </si>
  <si>
    <t>Wake............…</t>
  </si>
  <si>
    <t>Harnett.......…</t>
  </si>
  <si>
    <t>Warren..........…</t>
  </si>
  <si>
    <t>Haywood...…</t>
  </si>
  <si>
    <t>Washington.…</t>
  </si>
  <si>
    <t>Henderson..…</t>
  </si>
  <si>
    <t>Watauga.......…</t>
  </si>
  <si>
    <t>Hertford......…</t>
  </si>
  <si>
    <t>Wayne...........…</t>
  </si>
  <si>
    <t>Hoke.........….</t>
  </si>
  <si>
    <t>Wilkes..........…</t>
  </si>
  <si>
    <t>Hyde..........…..</t>
  </si>
  <si>
    <t>Wilson.........…</t>
  </si>
  <si>
    <t>Iredell........…</t>
  </si>
  <si>
    <t>Yadkin..........…</t>
  </si>
  <si>
    <t>Jackson.......…</t>
  </si>
  <si>
    <t>Yancey ........…</t>
  </si>
  <si>
    <t xml:space="preserve">       Totals...…</t>
  </si>
  <si>
    <r>
      <t xml:space="preserve">   Amounts shown as </t>
    </r>
    <r>
      <rPr>
        <b/>
        <i/>
        <sz val="8"/>
        <rFont val="Times New Roman"/>
        <family val="1"/>
      </rPr>
      <t>Distributable proceeds</t>
    </r>
  </si>
  <si>
    <r>
      <t xml:space="preserve">   </t>
    </r>
    <r>
      <rPr>
        <b/>
        <i/>
        <sz val="8"/>
        <rFont val="Times New Roman"/>
        <family val="1"/>
      </rPr>
      <t>as adjusted</t>
    </r>
    <r>
      <rPr>
        <b/>
        <sz val="8"/>
        <rFont val="Times New Roman"/>
        <family val="1"/>
      </rPr>
      <t xml:space="preserve"> do not exactly compute to </t>
    </r>
    <r>
      <rPr>
        <b/>
        <i/>
        <sz val="8"/>
        <rFont val="Times New Roman"/>
        <family val="1"/>
      </rPr>
      <t>Net</t>
    </r>
    <r>
      <rPr>
        <b/>
        <sz val="8"/>
        <rFont val="Times New Roman"/>
        <family val="1"/>
      </rPr>
      <t xml:space="preserve"> </t>
    </r>
  </si>
  <si>
    <r>
      <t xml:space="preserve">   </t>
    </r>
    <r>
      <rPr>
        <b/>
        <i/>
        <sz val="8"/>
        <rFont val="Times New Roman"/>
        <family val="1"/>
      </rPr>
      <t>proceeds</t>
    </r>
    <r>
      <rPr>
        <b/>
        <sz val="8"/>
        <rFont val="Times New Roman"/>
        <family val="1"/>
      </rPr>
      <t xml:space="preserve"> multiplied by </t>
    </r>
    <r>
      <rPr>
        <b/>
        <i/>
        <sz val="8"/>
        <rFont val="Times New Roman"/>
        <family val="1"/>
      </rPr>
      <t xml:space="preserve">Adjustment factors </t>
    </r>
  </si>
  <si>
    <t xml:space="preserve">   These amounts do not include local sales </t>
  </si>
  <si>
    <t xml:space="preserve">   and use taxes collected on food.</t>
  </si>
  <si>
    <t xml:space="preserve">   pertaining to food.</t>
  </si>
  <si>
    <t xml:space="preserve">   collections and distributable shares </t>
  </si>
  <si>
    <t xml:space="preserve">   governments in fiscal year 2004-05 due</t>
  </si>
  <si>
    <t xml:space="preserve">         FOR FISCAL YEAR 2004-2005</t>
  </si>
  <si>
    <t>-</t>
  </si>
  <si>
    <r>
      <t xml:space="preserve">   Refer to </t>
    </r>
    <r>
      <rPr>
        <b/>
        <i/>
        <sz val="8"/>
        <rFont val="Times New Roman"/>
        <family val="1"/>
      </rPr>
      <t xml:space="preserve">Table 55 </t>
    </r>
    <r>
      <rPr>
        <b/>
        <sz val="8"/>
        <rFont val="Times New Roman"/>
        <family val="1"/>
      </rPr>
      <t xml:space="preserve">for details of net allocated </t>
    </r>
  </si>
  <si>
    <t xml:space="preserve">           TABLE  57.  ARTICLE 40 SUPPLEMENTAL LOCAL SALES AND USE TAX NET ALLOCATED COLLECTIONS AND DISTRIBUTABLE SHARES BY COUNTY</t>
  </si>
  <si>
    <t xml:space="preserve">                 Supplemental Local Sales and Use Taxes</t>
  </si>
  <si>
    <t xml:space="preserve">Supplemental Local Sales and Use Taxes </t>
  </si>
  <si>
    <t xml:space="preserve">   cycle.  </t>
  </si>
  <si>
    <t xml:space="preserve">   Article 40 proceeds are allocated </t>
  </si>
  <si>
    <t xml:space="preserve">                                       Article 40 1/2% </t>
  </si>
  <si>
    <t xml:space="preserve">                                                Article 40 1/2%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</si>
</sst>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2" fontId="2" fillId="2" borderId="11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/>
    </xf>
    <xf numFmtId="4" fontId="1" fillId="2" borderId="11" xfId="0" applyNumberFormat="1" applyFont="1" applyFill="1" applyBorder="1" applyAlignment="1">
      <alignment/>
    </xf>
    <xf numFmtId="2" fontId="0" fillId="2" borderId="0" xfId="0" applyNumberFormat="1" applyFont="1" applyFill="1" applyAlignment="1">
      <alignment horizontal="center"/>
    </xf>
    <xf numFmtId="4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2" fontId="0" fillId="2" borderId="0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2" fontId="0" fillId="2" borderId="7" xfId="0" applyNumberFormat="1" applyFont="1" applyFill="1" applyBorder="1" applyAlignment="1">
      <alignment horizontal="center"/>
    </xf>
    <xf numFmtId="0" fontId="1" fillId="2" borderId="20" xfId="0" applyFont="1" applyFill="1" applyBorder="1" applyAlignment="1" applyProtection="1">
      <alignment horizontal="left"/>
      <protection/>
    </xf>
    <xf numFmtId="2" fontId="0" fillId="2" borderId="11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left"/>
      <protection/>
    </xf>
    <xf numFmtId="2" fontId="0" fillId="2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left"/>
      <protection/>
    </xf>
    <xf numFmtId="2" fontId="0" fillId="2" borderId="10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0" fontId="1" fillId="2" borderId="22" xfId="0" applyFont="1" applyFill="1" applyBorder="1" applyAlignment="1" applyProtection="1">
      <alignment horizontal="left"/>
      <protection/>
    </xf>
    <xf numFmtId="4" fontId="1" fillId="2" borderId="0" xfId="0" applyNumberFormat="1" applyFont="1" applyFill="1" applyAlignment="1">
      <alignment horizontal="left"/>
    </xf>
    <xf numFmtId="4" fontId="1" fillId="2" borderId="2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I24" sqref="I24"/>
    </sheetView>
  </sheetViews>
  <sheetFormatPr defaultColWidth="9.33203125" defaultRowHeight="10.5" customHeight="1"/>
  <cols>
    <col min="1" max="1" width="12" style="3" customWidth="1"/>
    <col min="2" max="2" width="12.33203125" style="3" customWidth="1"/>
    <col min="3" max="3" width="9.83203125" style="3" customWidth="1"/>
    <col min="4" max="4" width="12.5" style="3" customWidth="1"/>
    <col min="5" max="5" width="6.5" style="3" customWidth="1"/>
    <col min="6" max="6" width="12.33203125" style="3" customWidth="1"/>
    <col min="7" max="7" width="12.16015625" style="3" customWidth="1"/>
    <col min="8" max="8" width="13.33203125" style="3" customWidth="1"/>
    <col min="9" max="9" width="11.5" style="3" customWidth="1"/>
    <col min="10" max="10" width="14.5" style="3" customWidth="1"/>
    <col min="11" max="11" width="6.5" style="3" customWidth="1"/>
    <col min="12" max="12" width="14.5" style="3" customWidth="1"/>
    <col min="13" max="13" width="11.66015625" style="3" customWidth="1"/>
    <col min="14" max="14" width="13.33203125" style="3" customWidth="1"/>
    <col min="15" max="15" width="12.5" style="3" customWidth="1"/>
    <col min="16" max="16" width="13.5" style="3" customWidth="1"/>
    <col min="17" max="17" width="2.5" style="3" customWidth="1"/>
    <col min="18" max="18" width="13.5" style="3" customWidth="1"/>
    <col min="19" max="16384" width="9.33203125" style="3" customWidth="1"/>
  </cols>
  <sheetData>
    <row r="1" spans="1:4" ht="10.5" customHeight="1">
      <c r="A1" s="1" t="s">
        <v>137</v>
      </c>
      <c r="B1" s="1"/>
      <c r="C1" s="1"/>
      <c r="D1" s="2"/>
    </row>
    <row r="2" spans="2:8" ht="10.5" customHeight="1">
      <c r="B2" s="1"/>
      <c r="C2" s="1"/>
      <c r="F2" s="4" t="s">
        <v>134</v>
      </c>
      <c r="G2" s="5"/>
      <c r="H2" s="5"/>
    </row>
    <row r="3" spans="1:12" ht="10.5" customHeight="1">
      <c r="A3" s="6"/>
      <c r="B3" s="7" t="s">
        <v>142</v>
      </c>
      <c r="C3" s="8"/>
      <c r="D3" s="8"/>
      <c r="E3" s="9"/>
      <c r="F3" s="10"/>
      <c r="G3" s="11"/>
      <c r="H3" s="12" t="s">
        <v>143</v>
      </c>
      <c r="I3" s="13"/>
      <c r="J3" s="13"/>
      <c r="K3" s="14"/>
      <c r="L3" s="15"/>
    </row>
    <row r="4" spans="2:12" ht="10.5" customHeight="1">
      <c r="B4" s="12" t="s">
        <v>138</v>
      </c>
      <c r="C4" s="16"/>
      <c r="D4" s="16"/>
      <c r="E4" s="17"/>
      <c r="F4" s="18"/>
      <c r="H4" s="12"/>
      <c r="I4" s="13" t="s">
        <v>139</v>
      </c>
      <c r="J4" s="13"/>
      <c r="K4" s="14"/>
      <c r="L4" s="15"/>
    </row>
    <row r="5" spans="1:18" ht="10.5" customHeight="1">
      <c r="A5" s="16"/>
      <c r="B5" s="21" t="s">
        <v>0</v>
      </c>
      <c r="C5" s="21" t="s">
        <v>1</v>
      </c>
      <c r="D5" s="22"/>
      <c r="E5" s="23"/>
      <c r="F5" s="24" t="s">
        <v>2</v>
      </c>
      <c r="G5" s="19"/>
      <c r="H5" s="21" t="s">
        <v>0</v>
      </c>
      <c r="I5" s="21" t="s">
        <v>1</v>
      </c>
      <c r="J5" s="22"/>
      <c r="K5" s="23"/>
      <c r="L5" s="25" t="s">
        <v>2</v>
      </c>
      <c r="M5" s="1" t="s">
        <v>141</v>
      </c>
      <c r="N5" s="1"/>
      <c r="O5" s="1"/>
      <c r="P5" s="1"/>
      <c r="Q5" s="1"/>
      <c r="R5" s="1"/>
    </row>
    <row r="6" spans="1:16" ht="10.5" customHeight="1">
      <c r="A6" s="16"/>
      <c r="B6" s="26" t="s">
        <v>3</v>
      </c>
      <c r="C6" s="26" t="s">
        <v>4</v>
      </c>
      <c r="D6" s="26" t="s">
        <v>0</v>
      </c>
      <c r="E6" s="27" t="s">
        <v>5</v>
      </c>
      <c r="F6" s="28" t="s">
        <v>6</v>
      </c>
      <c r="G6" s="19"/>
      <c r="H6" s="26" t="s">
        <v>3</v>
      </c>
      <c r="I6" s="26" t="s">
        <v>4</v>
      </c>
      <c r="J6" s="26" t="s">
        <v>0</v>
      </c>
      <c r="K6" s="27" t="s">
        <v>5</v>
      </c>
      <c r="L6" s="29" t="s">
        <v>6</v>
      </c>
      <c r="M6" s="1" t="s">
        <v>7</v>
      </c>
      <c r="N6" s="1"/>
      <c r="O6" s="1"/>
      <c r="P6" s="1"/>
    </row>
    <row r="7" spans="1:16" ht="10.5" customHeight="1">
      <c r="A7" s="16"/>
      <c r="B7" s="26" t="s">
        <v>8</v>
      </c>
      <c r="C7" s="26" t="s">
        <v>9</v>
      </c>
      <c r="D7" s="26" t="s">
        <v>6</v>
      </c>
      <c r="E7" s="27" t="s">
        <v>10</v>
      </c>
      <c r="F7" s="28" t="s">
        <v>11</v>
      </c>
      <c r="G7" s="19"/>
      <c r="H7" s="26" t="s">
        <v>8</v>
      </c>
      <c r="I7" s="26" t="s">
        <v>9</v>
      </c>
      <c r="J7" s="26" t="s">
        <v>6</v>
      </c>
      <c r="K7" s="27" t="s">
        <v>10</v>
      </c>
      <c r="L7" s="29" t="s">
        <v>11</v>
      </c>
      <c r="M7" s="1" t="s">
        <v>12</v>
      </c>
      <c r="N7" s="1"/>
      <c r="O7" s="1"/>
      <c r="P7" s="1"/>
    </row>
    <row r="8" spans="1:15" ht="10.5" customHeight="1">
      <c r="A8" s="30" t="s">
        <v>13</v>
      </c>
      <c r="B8" s="31" t="s">
        <v>14</v>
      </c>
      <c r="C8" s="31" t="s">
        <v>14</v>
      </c>
      <c r="D8" s="31" t="s">
        <v>14</v>
      </c>
      <c r="E8" s="32" t="s">
        <v>15</v>
      </c>
      <c r="F8" s="33" t="s">
        <v>14</v>
      </c>
      <c r="G8" s="34" t="s">
        <v>13</v>
      </c>
      <c r="H8" s="31" t="s">
        <v>14</v>
      </c>
      <c r="I8" s="31" t="s">
        <v>14</v>
      </c>
      <c r="J8" s="31" t="s">
        <v>14</v>
      </c>
      <c r="K8" s="32" t="s">
        <v>15</v>
      </c>
      <c r="L8" s="35" t="s">
        <v>14</v>
      </c>
      <c r="M8" s="1" t="s">
        <v>16</v>
      </c>
      <c r="N8" s="1"/>
      <c r="O8" s="1"/>
    </row>
    <row r="9" spans="1:18" ht="10.5" customHeight="1">
      <c r="A9" s="36" t="s">
        <v>17</v>
      </c>
      <c r="B9" s="37">
        <v>6782524.01</v>
      </c>
      <c r="C9" s="37">
        <v>29938.8</v>
      </c>
      <c r="D9" s="37">
        <f>B9-C9</f>
        <v>6752585.21</v>
      </c>
      <c r="E9" s="38">
        <v>1.02</v>
      </c>
      <c r="F9" s="39">
        <v>6901327.95</v>
      </c>
      <c r="G9" s="40" t="s">
        <v>18</v>
      </c>
      <c r="H9" s="37">
        <v>6763267.45</v>
      </c>
      <c r="I9" s="37">
        <v>29852.12</v>
      </c>
      <c r="J9" s="37">
        <f>H9-I9</f>
        <v>6733415.33</v>
      </c>
      <c r="K9" s="41">
        <v>1</v>
      </c>
      <c r="L9" s="42">
        <v>6747068.04</v>
      </c>
      <c r="M9" s="1" t="s">
        <v>19</v>
      </c>
      <c r="N9" s="1"/>
      <c r="O9" s="1"/>
      <c r="R9" s="1"/>
    </row>
    <row r="10" spans="1:18" ht="10.5" customHeight="1">
      <c r="A10" s="36" t="s">
        <v>20</v>
      </c>
      <c r="B10" s="43">
        <v>1716293.69</v>
      </c>
      <c r="C10" s="43">
        <v>7575.78</v>
      </c>
      <c r="D10" s="43">
        <f aca="true" t="shared" si="0" ref="D10:D58">B10-C10</f>
        <v>1708717.91</v>
      </c>
      <c r="E10" s="38">
        <v>1</v>
      </c>
      <c r="F10" s="44">
        <v>1712182.43</v>
      </c>
      <c r="G10" s="40" t="s">
        <v>21</v>
      </c>
      <c r="H10" s="43">
        <v>506866.42</v>
      </c>
      <c r="I10" s="43">
        <v>2237.39</v>
      </c>
      <c r="J10" s="43">
        <f aca="true" t="shared" si="1" ref="J10:J59">H10-I10</f>
        <v>504629.02999999997</v>
      </c>
      <c r="K10" s="38">
        <v>0.9</v>
      </c>
      <c r="L10" s="45">
        <v>455189.26</v>
      </c>
      <c r="M10" s="1" t="s">
        <v>22</v>
      </c>
      <c r="N10" s="1"/>
      <c r="O10" s="1"/>
      <c r="P10" s="1"/>
      <c r="R10" s="1"/>
    </row>
    <row r="11" spans="1:18" ht="10.5" customHeight="1">
      <c r="A11" s="36" t="s">
        <v>23</v>
      </c>
      <c r="B11" s="43">
        <v>537069.24</v>
      </c>
      <c r="C11" s="43">
        <v>2370.74</v>
      </c>
      <c r="D11" s="43">
        <f t="shared" si="0"/>
        <v>534698.5</v>
      </c>
      <c r="E11" s="38">
        <v>1.04</v>
      </c>
      <c r="F11" s="44">
        <v>557170.53</v>
      </c>
      <c r="G11" s="40" t="s">
        <v>24</v>
      </c>
      <c r="H11" s="43">
        <v>2476904.16</v>
      </c>
      <c r="I11" s="43">
        <v>10933.37</v>
      </c>
      <c r="J11" s="43">
        <f t="shared" si="1"/>
        <v>2465970.79</v>
      </c>
      <c r="K11" s="38">
        <v>0.96</v>
      </c>
      <c r="L11" s="45">
        <v>2372331.77</v>
      </c>
      <c r="M11" s="1" t="s">
        <v>25</v>
      </c>
      <c r="N11" s="1"/>
      <c r="O11" s="1"/>
      <c r="P11" s="1"/>
      <c r="R11" s="1"/>
    </row>
    <row r="12" spans="1:18" ht="10.5" customHeight="1">
      <c r="A12" s="36" t="s">
        <v>26</v>
      </c>
      <c r="B12" s="43">
        <v>1255342.2</v>
      </c>
      <c r="C12" s="43">
        <v>5541.31</v>
      </c>
      <c r="D12" s="43">
        <f t="shared" si="0"/>
        <v>1249800.89</v>
      </c>
      <c r="E12" s="38">
        <v>1</v>
      </c>
      <c r="F12" s="44">
        <v>1252334.87</v>
      </c>
      <c r="G12" s="40" t="s">
        <v>27</v>
      </c>
      <c r="H12" s="43">
        <v>2931688.35</v>
      </c>
      <c r="I12" s="43">
        <v>12941.03</v>
      </c>
      <c r="J12" s="43">
        <f t="shared" si="1"/>
        <v>2918747.3200000003</v>
      </c>
      <c r="K12" s="38">
        <v>0.88</v>
      </c>
      <c r="L12" s="45">
        <v>2574415.44</v>
      </c>
      <c r="M12" s="1" t="s">
        <v>28</v>
      </c>
      <c r="N12" s="1"/>
      <c r="O12" s="1"/>
      <c r="P12" s="1"/>
      <c r="R12" s="1"/>
    </row>
    <row r="13" spans="1:16" ht="10.5" customHeight="1">
      <c r="A13" s="36" t="s">
        <v>29</v>
      </c>
      <c r="B13" s="43">
        <v>1246216.77</v>
      </c>
      <c r="C13" s="43">
        <v>5500.8</v>
      </c>
      <c r="D13" s="43">
        <f t="shared" si="0"/>
        <v>1240715.97</v>
      </c>
      <c r="E13" s="41">
        <v>0.97</v>
      </c>
      <c r="F13" s="46">
        <v>1206010.13</v>
      </c>
      <c r="G13" s="40" t="s">
        <v>30</v>
      </c>
      <c r="H13" s="43">
        <v>3348710.29</v>
      </c>
      <c r="I13" s="43">
        <v>14781.23</v>
      </c>
      <c r="J13" s="43">
        <f t="shared" si="1"/>
        <v>3333929.06</v>
      </c>
      <c r="K13" s="38">
        <v>0.97</v>
      </c>
      <c r="L13" s="47">
        <v>3240670.93</v>
      </c>
      <c r="M13" s="1"/>
      <c r="N13" s="1"/>
      <c r="O13" s="1"/>
      <c r="P13" s="1"/>
    </row>
    <row r="14" spans="1:17" ht="10.5" customHeight="1">
      <c r="A14" s="48" t="s">
        <v>31</v>
      </c>
      <c r="B14" s="37">
        <v>899320.45</v>
      </c>
      <c r="C14" s="37">
        <v>3969.66</v>
      </c>
      <c r="D14" s="37">
        <f t="shared" si="0"/>
        <v>895350.7899999999</v>
      </c>
      <c r="E14" s="49">
        <v>1.12</v>
      </c>
      <c r="F14" s="37">
        <v>1004608.24</v>
      </c>
      <c r="G14" s="50" t="s">
        <v>32</v>
      </c>
      <c r="H14" s="37">
        <v>1558695.12</v>
      </c>
      <c r="I14" s="37">
        <v>6880.04</v>
      </c>
      <c r="J14" s="37">
        <f t="shared" si="1"/>
        <v>1551815.08</v>
      </c>
      <c r="K14" s="51">
        <v>0.98</v>
      </c>
      <c r="L14" s="42">
        <v>1523925.21</v>
      </c>
      <c r="M14" s="1"/>
      <c r="N14" s="1"/>
      <c r="O14" s="1"/>
      <c r="P14" s="1"/>
      <c r="Q14" s="1"/>
    </row>
    <row r="15" spans="1:17" ht="10.5" customHeight="1">
      <c r="A15" s="36" t="s">
        <v>33</v>
      </c>
      <c r="B15" s="43">
        <v>2268126.89</v>
      </c>
      <c r="C15" s="43">
        <v>10011.84</v>
      </c>
      <c r="D15" s="43">
        <f t="shared" si="0"/>
        <v>2258115.0500000003</v>
      </c>
      <c r="E15" s="41">
        <v>1.06</v>
      </c>
      <c r="F15" s="43">
        <v>2398180.32</v>
      </c>
      <c r="G15" s="40" t="s">
        <v>34</v>
      </c>
      <c r="H15" s="43">
        <v>993118.93</v>
      </c>
      <c r="I15" s="43">
        <v>4383.7</v>
      </c>
      <c r="J15" s="43">
        <f t="shared" si="1"/>
        <v>988735.2300000001</v>
      </c>
      <c r="K15" s="52">
        <v>0.96</v>
      </c>
      <c r="L15" s="45">
        <v>951190.51</v>
      </c>
      <c r="M15" s="1" t="s">
        <v>126</v>
      </c>
      <c r="N15" s="1"/>
      <c r="O15" s="1"/>
      <c r="P15" s="1"/>
      <c r="Q15" s="1"/>
    </row>
    <row r="16" spans="1:16" ht="10.5" customHeight="1">
      <c r="A16" s="36" t="s">
        <v>35</v>
      </c>
      <c r="B16" s="43">
        <v>985525.72</v>
      </c>
      <c r="C16" s="43">
        <v>4350.23</v>
      </c>
      <c r="D16" s="43">
        <f t="shared" si="0"/>
        <v>981175.49</v>
      </c>
      <c r="E16" s="41">
        <v>0.97</v>
      </c>
      <c r="F16" s="43">
        <v>953729.59</v>
      </c>
      <c r="G16" s="40" t="s">
        <v>36</v>
      </c>
      <c r="H16" s="43">
        <v>1240695.25</v>
      </c>
      <c r="I16" s="43">
        <v>5476.66</v>
      </c>
      <c r="J16" s="43">
        <f t="shared" si="1"/>
        <v>1235218.59</v>
      </c>
      <c r="K16" s="52">
        <v>1.03</v>
      </c>
      <c r="L16" s="45">
        <v>1274779.54</v>
      </c>
      <c r="M16" s="1" t="s">
        <v>127</v>
      </c>
      <c r="N16" s="1"/>
      <c r="O16" s="1"/>
      <c r="P16" s="1"/>
    </row>
    <row r="17" spans="1:17" ht="10.5" customHeight="1">
      <c r="A17" s="36" t="s">
        <v>37</v>
      </c>
      <c r="B17" s="43">
        <v>1630196.29</v>
      </c>
      <c r="C17" s="43">
        <v>7195.82</v>
      </c>
      <c r="D17" s="43">
        <f t="shared" si="0"/>
        <v>1623000.47</v>
      </c>
      <c r="E17" s="41">
        <v>1.04</v>
      </c>
      <c r="F17" s="43">
        <v>1691211.17</v>
      </c>
      <c r="G17" s="40" t="s">
        <v>38</v>
      </c>
      <c r="H17" s="43">
        <v>2142398.1</v>
      </c>
      <c r="I17" s="43">
        <v>9456.76</v>
      </c>
      <c r="J17" s="43">
        <f t="shared" si="1"/>
        <v>2132941.3400000003</v>
      </c>
      <c r="K17" s="52">
        <v>1.09</v>
      </c>
      <c r="L17" s="45">
        <v>2329230.68</v>
      </c>
      <c r="M17" s="1" t="s">
        <v>128</v>
      </c>
      <c r="N17" s="1"/>
      <c r="O17" s="1"/>
      <c r="Q17" s="1"/>
    </row>
    <row r="18" spans="1:16" ht="10.5" customHeight="1">
      <c r="A18" s="53" t="s">
        <v>39</v>
      </c>
      <c r="B18" s="20">
        <v>4056703.61</v>
      </c>
      <c r="C18" s="20">
        <v>17905.45</v>
      </c>
      <c r="D18" s="20">
        <f t="shared" si="0"/>
        <v>4038798.1599999997</v>
      </c>
      <c r="E18" s="54">
        <v>1.17</v>
      </c>
      <c r="F18" s="20">
        <v>4733583.04</v>
      </c>
      <c r="G18" s="55" t="s">
        <v>40</v>
      </c>
      <c r="H18" s="20">
        <v>37244723.29</v>
      </c>
      <c r="I18" s="20">
        <v>164395.15</v>
      </c>
      <c r="J18" s="20">
        <f t="shared" si="1"/>
        <v>37080328.14</v>
      </c>
      <c r="K18" s="56">
        <v>0.89</v>
      </c>
      <c r="L18" s="47">
        <v>33076675.63</v>
      </c>
      <c r="M18" s="1" t="s">
        <v>41</v>
      </c>
      <c r="N18" s="1"/>
      <c r="P18" s="1"/>
    </row>
    <row r="19" spans="1:12" ht="10.5" customHeight="1">
      <c r="A19" s="48" t="s">
        <v>42</v>
      </c>
      <c r="B19" s="37">
        <v>10549915.47</v>
      </c>
      <c r="C19" s="37">
        <v>46567.83</v>
      </c>
      <c r="D19" s="37">
        <f t="shared" si="0"/>
        <v>10503347.64</v>
      </c>
      <c r="E19" s="49">
        <v>1.06</v>
      </c>
      <c r="F19" s="37">
        <v>11154844.5</v>
      </c>
      <c r="G19" s="40" t="s">
        <v>43</v>
      </c>
      <c r="H19" s="43">
        <v>792218.32</v>
      </c>
      <c r="I19" s="43">
        <v>3496.97</v>
      </c>
      <c r="J19" s="43">
        <f t="shared" si="1"/>
        <v>788721.35</v>
      </c>
      <c r="K19" s="38">
        <v>0.95</v>
      </c>
      <c r="L19" s="42">
        <v>750884.41</v>
      </c>
    </row>
    <row r="20" spans="1:12" ht="10.5" customHeight="1">
      <c r="A20" s="36" t="s">
        <v>44</v>
      </c>
      <c r="B20" s="43">
        <v>4419305.41</v>
      </c>
      <c r="C20" s="43">
        <v>19507.66</v>
      </c>
      <c r="D20" s="43">
        <f t="shared" si="0"/>
        <v>4399797.75</v>
      </c>
      <c r="E20" s="41">
        <v>1.02</v>
      </c>
      <c r="F20" s="43">
        <v>4496714.3</v>
      </c>
      <c r="G20" s="40" t="s">
        <v>45</v>
      </c>
      <c r="H20" s="43">
        <v>1359342.95</v>
      </c>
      <c r="I20" s="43">
        <v>6000.29</v>
      </c>
      <c r="J20" s="43">
        <f t="shared" si="1"/>
        <v>1353342.66</v>
      </c>
      <c r="K20" s="38">
        <v>0.97</v>
      </c>
      <c r="L20" s="45">
        <v>1315486.28</v>
      </c>
    </row>
    <row r="21" spans="1:18" ht="10.5" customHeight="1">
      <c r="A21" s="36" t="s">
        <v>46</v>
      </c>
      <c r="B21" s="43">
        <v>7119696.48</v>
      </c>
      <c r="C21" s="43">
        <v>31425.63</v>
      </c>
      <c r="D21" s="43">
        <f t="shared" si="0"/>
        <v>7088270.850000001</v>
      </c>
      <c r="E21" s="41">
        <v>1.05</v>
      </c>
      <c r="F21" s="43">
        <v>7457056.52</v>
      </c>
      <c r="G21" s="40" t="s">
        <v>47</v>
      </c>
      <c r="H21" s="43">
        <v>3887481.33</v>
      </c>
      <c r="I21" s="43">
        <v>17159.44</v>
      </c>
      <c r="J21" s="43">
        <f t="shared" si="1"/>
        <v>3870321.89</v>
      </c>
      <c r="K21" s="38">
        <v>1.11</v>
      </c>
      <c r="L21" s="45">
        <v>4303904.57</v>
      </c>
      <c r="M21" s="1" t="s">
        <v>48</v>
      </c>
      <c r="N21" s="1"/>
      <c r="O21" s="1"/>
      <c r="R21" s="1"/>
    </row>
    <row r="22" spans="1:18" ht="10.5" customHeight="1">
      <c r="A22" s="36" t="s">
        <v>49</v>
      </c>
      <c r="B22" s="43">
        <v>3886990.53</v>
      </c>
      <c r="C22" s="43">
        <v>17157.73</v>
      </c>
      <c r="D22" s="43">
        <f t="shared" si="0"/>
        <v>3869832.8</v>
      </c>
      <c r="E22" s="41">
        <v>1.02</v>
      </c>
      <c r="F22" s="43">
        <v>3955075.62</v>
      </c>
      <c r="G22" s="40" t="s">
        <v>50</v>
      </c>
      <c r="H22" s="43">
        <v>4456219.58</v>
      </c>
      <c r="I22" s="43">
        <v>19670.08</v>
      </c>
      <c r="J22" s="43">
        <f t="shared" si="1"/>
        <v>4436549.5</v>
      </c>
      <c r="K22" s="38">
        <v>0.93</v>
      </c>
      <c r="L22" s="45">
        <v>4134986.31</v>
      </c>
      <c r="M22" s="1" t="s">
        <v>51</v>
      </c>
      <c r="R22" s="1"/>
    </row>
    <row r="23" spans="1:16" ht="10.5" customHeight="1">
      <c r="A23" s="53" t="s">
        <v>52</v>
      </c>
      <c r="B23" s="20">
        <v>387787.34</v>
      </c>
      <c r="C23" s="20">
        <v>1711.5</v>
      </c>
      <c r="D23" s="20">
        <f t="shared" si="0"/>
        <v>386075.84</v>
      </c>
      <c r="E23" s="54">
        <v>0.92</v>
      </c>
      <c r="F23" s="20">
        <v>355972.61</v>
      </c>
      <c r="G23" s="40" t="s">
        <v>53</v>
      </c>
      <c r="H23" s="43">
        <v>8395269.22</v>
      </c>
      <c r="I23" s="43">
        <v>37056.32</v>
      </c>
      <c r="J23" s="43">
        <f t="shared" si="1"/>
        <v>8358212.9</v>
      </c>
      <c r="K23" s="38">
        <v>1.07</v>
      </c>
      <c r="L23" s="45">
        <v>8960234.74</v>
      </c>
      <c r="M23" s="1" t="s">
        <v>133</v>
      </c>
      <c r="N23" s="1"/>
      <c r="O23" s="1"/>
      <c r="P23" s="1"/>
    </row>
    <row r="24" spans="1:15" ht="10.5" customHeight="1">
      <c r="A24" s="36" t="s">
        <v>54</v>
      </c>
      <c r="B24" s="43">
        <v>3010775.72</v>
      </c>
      <c r="C24" s="43">
        <v>13289.69</v>
      </c>
      <c r="D24" s="43">
        <f t="shared" si="0"/>
        <v>2997486.0300000003</v>
      </c>
      <c r="E24" s="38">
        <v>1.14</v>
      </c>
      <c r="F24" s="43">
        <v>3423211.61</v>
      </c>
      <c r="G24" s="50" t="s">
        <v>55</v>
      </c>
      <c r="H24" s="37">
        <v>1084176.93</v>
      </c>
      <c r="I24" s="37">
        <v>4785.69</v>
      </c>
      <c r="J24" s="37">
        <f t="shared" si="1"/>
        <v>1079391.24</v>
      </c>
      <c r="K24" s="49">
        <v>1</v>
      </c>
      <c r="L24" s="42">
        <v>1081579.72</v>
      </c>
      <c r="M24" s="1" t="s">
        <v>56</v>
      </c>
      <c r="N24" s="1"/>
      <c r="O24" s="1"/>
    </row>
    <row r="25" spans="1:14" ht="10.5" customHeight="1">
      <c r="A25" s="36" t="s">
        <v>57</v>
      </c>
      <c r="B25" s="43">
        <v>1179884.13</v>
      </c>
      <c r="C25" s="43">
        <v>5208.16</v>
      </c>
      <c r="D25" s="43">
        <f t="shared" si="0"/>
        <v>1174675.97</v>
      </c>
      <c r="E25" s="38">
        <v>0.95</v>
      </c>
      <c r="F25" s="43">
        <v>1118323.85</v>
      </c>
      <c r="G25" s="40" t="s">
        <v>58</v>
      </c>
      <c r="H25" s="43">
        <v>7786940.3</v>
      </c>
      <c r="I25" s="43">
        <v>34370.33</v>
      </c>
      <c r="J25" s="43">
        <f t="shared" si="1"/>
        <v>7752569.97</v>
      </c>
      <c r="K25" s="41">
        <v>1.04</v>
      </c>
      <c r="L25" s="45">
        <v>8078391.99</v>
      </c>
      <c r="M25" s="1" t="s">
        <v>140</v>
      </c>
      <c r="N25" s="1"/>
    </row>
    <row r="26" spans="1:12" ht="10.5" customHeight="1">
      <c r="A26" s="36" t="s">
        <v>59</v>
      </c>
      <c r="B26" s="43">
        <v>7285698.55</v>
      </c>
      <c r="C26" s="43">
        <v>32160.05</v>
      </c>
      <c r="D26" s="43">
        <f t="shared" si="0"/>
        <v>7253538.5</v>
      </c>
      <c r="E26" s="38">
        <v>0.99</v>
      </c>
      <c r="F26" s="43">
        <v>7195709.82</v>
      </c>
      <c r="G26" s="40" t="s">
        <v>60</v>
      </c>
      <c r="H26" s="43">
        <v>6007742.36</v>
      </c>
      <c r="I26" s="43">
        <v>26518.38</v>
      </c>
      <c r="J26" s="43">
        <f t="shared" si="1"/>
        <v>5981223.98</v>
      </c>
      <c r="K26" s="41">
        <v>1.15</v>
      </c>
      <c r="L26" s="45">
        <v>6890534.8</v>
      </c>
    </row>
    <row r="27" spans="1:13" ht="10.5" customHeight="1">
      <c r="A27" s="36" t="s">
        <v>61</v>
      </c>
      <c r="B27" s="43">
        <v>2665287.17</v>
      </c>
      <c r="C27" s="43">
        <v>11764.36</v>
      </c>
      <c r="D27" s="43">
        <f t="shared" si="0"/>
        <v>2653522.81</v>
      </c>
      <c r="E27" s="38">
        <v>1.02</v>
      </c>
      <c r="F27" s="43">
        <v>2711973.52</v>
      </c>
      <c r="G27" s="40" t="s">
        <v>62</v>
      </c>
      <c r="H27" s="43">
        <v>646393.5</v>
      </c>
      <c r="I27" s="43">
        <v>2853.27</v>
      </c>
      <c r="J27" s="43">
        <f t="shared" si="1"/>
        <v>643540.23</v>
      </c>
      <c r="K27" s="41">
        <v>0.99</v>
      </c>
      <c r="L27" s="45">
        <v>638409.63</v>
      </c>
      <c r="M27" s="1"/>
    </row>
    <row r="28" spans="1:17" ht="10.5" customHeight="1">
      <c r="A28" s="36" t="s">
        <v>63</v>
      </c>
      <c r="B28" s="43">
        <v>1256594.71</v>
      </c>
      <c r="C28" s="43">
        <v>5546.66</v>
      </c>
      <c r="D28" s="20">
        <f t="shared" si="0"/>
        <v>1251048.05</v>
      </c>
      <c r="E28" s="38">
        <v>0.98</v>
      </c>
      <c r="F28" s="43">
        <v>1228563.67</v>
      </c>
      <c r="G28" s="55" t="s">
        <v>64</v>
      </c>
      <c r="H28" s="20">
        <v>1809374.8</v>
      </c>
      <c r="I28" s="20">
        <v>7986.51</v>
      </c>
      <c r="J28" s="20">
        <f t="shared" si="1"/>
        <v>1801388.29</v>
      </c>
      <c r="K28" s="54">
        <v>1</v>
      </c>
      <c r="L28" s="47">
        <v>1805040.74</v>
      </c>
      <c r="M28" s="4" t="s">
        <v>129</v>
      </c>
      <c r="N28" s="60"/>
      <c r="O28" s="60"/>
      <c r="P28" s="2"/>
      <c r="Q28" s="1"/>
    </row>
    <row r="29" spans="1:17" ht="10.5" customHeight="1">
      <c r="A29" s="48" t="s">
        <v>65</v>
      </c>
      <c r="B29" s="37">
        <v>714335.08</v>
      </c>
      <c r="C29" s="37">
        <v>3153.14</v>
      </c>
      <c r="D29" s="43">
        <f t="shared" si="0"/>
        <v>711181.94</v>
      </c>
      <c r="E29" s="49">
        <v>1.09</v>
      </c>
      <c r="F29" s="37">
        <v>776630.25</v>
      </c>
      <c r="G29" s="40" t="s">
        <v>66</v>
      </c>
      <c r="H29" s="43">
        <v>2171113.89</v>
      </c>
      <c r="I29" s="43">
        <v>9583.31</v>
      </c>
      <c r="J29" s="43">
        <f t="shared" si="1"/>
        <v>2161530.58</v>
      </c>
      <c r="K29" s="38">
        <v>0.99</v>
      </c>
      <c r="L29" s="45">
        <v>2144297.9</v>
      </c>
      <c r="M29" s="1" t="s">
        <v>130</v>
      </c>
      <c r="N29" s="1"/>
      <c r="O29" s="1"/>
      <c r="P29" s="1"/>
      <c r="Q29" s="1"/>
    </row>
    <row r="30" spans="1:17" ht="10.5" customHeight="1">
      <c r="A30" s="36" t="s">
        <v>67</v>
      </c>
      <c r="B30" s="43">
        <v>465270.56</v>
      </c>
      <c r="C30" s="43">
        <v>2053.69</v>
      </c>
      <c r="D30" s="43">
        <f t="shared" si="0"/>
        <v>463216.87</v>
      </c>
      <c r="E30" s="41">
        <v>0.96</v>
      </c>
      <c r="F30" s="43">
        <v>445627.4</v>
      </c>
      <c r="G30" s="40" t="s">
        <v>68</v>
      </c>
      <c r="H30" s="43">
        <v>582107.99</v>
      </c>
      <c r="I30" s="43">
        <v>2569.46</v>
      </c>
      <c r="J30" s="43">
        <f t="shared" si="1"/>
        <v>579538.53</v>
      </c>
      <c r="K30" s="38">
        <v>1.06</v>
      </c>
      <c r="L30" s="45">
        <v>615485.87</v>
      </c>
      <c r="M30" s="1" t="s">
        <v>136</v>
      </c>
      <c r="N30" s="1"/>
      <c r="O30" s="1"/>
      <c r="P30" s="1"/>
      <c r="Q30" s="1"/>
    </row>
    <row r="31" spans="1:17" ht="10.5" customHeight="1">
      <c r="A31" s="36" t="s">
        <v>69</v>
      </c>
      <c r="B31" s="43">
        <v>4851059.23</v>
      </c>
      <c r="C31" s="43">
        <v>21413.06</v>
      </c>
      <c r="D31" s="43">
        <f t="shared" si="0"/>
        <v>4829646.170000001</v>
      </c>
      <c r="E31" s="41">
        <v>1.01</v>
      </c>
      <c r="F31" s="43">
        <v>4887734.9</v>
      </c>
      <c r="G31" s="40" t="s">
        <v>70</v>
      </c>
      <c r="H31" s="43">
        <v>1838492.72</v>
      </c>
      <c r="I31" s="43">
        <v>8115.24</v>
      </c>
      <c r="J31" s="43">
        <f t="shared" si="1"/>
        <v>1830377.48</v>
      </c>
      <c r="K31" s="38">
        <v>1</v>
      </c>
      <c r="L31" s="45">
        <v>1834088.65</v>
      </c>
      <c r="M31" s="1" t="s">
        <v>132</v>
      </c>
      <c r="N31" s="1"/>
      <c r="O31" s="1"/>
      <c r="P31" s="1"/>
      <c r="Q31" s="1"/>
    </row>
    <row r="32" spans="1:14" ht="10.5" customHeight="1">
      <c r="A32" s="36" t="s">
        <v>71</v>
      </c>
      <c r="B32" s="43">
        <v>2715375.85</v>
      </c>
      <c r="C32" s="43">
        <v>11986.18</v>
      </c>
      <c r="D32" s="43">
        <f t="shared" si="0"/>
        <v>2703389.67</v>
      </c>
      <c r="E32" s="41">
        <v>0.81</v>
      </c>
      <c r="F32" s="43">
        <v>2195226.76</v>
      </c>
      <c r="G32" s="40" t="s">
        <v>72</v>
      </c>
      <c r="H32" s="43">
        <v>6909513.71</v>
      </c>
      <c r="I32" s="43">
        <v>30498.93</v>
      </c>
      <c r="J32" s="43">
        <f t="shared" si="1"/>
        <v>6879014.78</v>
      </c>
      <c r="K32" s="38">
        <v>1.07</v>
      </c>
      <c r="L32" s="45">
        <v>7374493.32</v>
      </c>
      <c r="M32" s="1" t="s">
        <v>131</v>
      </c>
      <c r="N32" s="1"/>
    </row>
    <row r="33" spans="1:12" ht="10.5" customHeight="1">
      <c r="A33" s="36" t="s">
        <v>73</v>
      </c>
      <c r="B33" s="43">
        <v>4607104.13</v>
      </c>
      <c r="C33" s="43">
        <v>20335.96</v>
      </c>
      <c r="D33" s="43">
        <f t="shared" si="0"/>
        <v>4586768.17</v>
      </c>
      <c r="E33" s="41">
        <v>1.04</v>
      </c>
      <c r="F33" s="43">
        <v>4779538.79</v>
      </c>
      <c r="G33" s="40" t="s">
        <v>74</v>
      </c>
      <c r="H33" s="43">
        <v>939810.24</v>
      </c>
      <c r="I33" s="43">
        <v>4148.43</v>
      </c>
      <c r="J33" s="43">
        <f t="shared" si="1"/>
        <v>935661.8099999999</v>
      </c>
      <c r="K33" s="38">
        <v>1</v>
      </c>
      <c r="L33" s="45">
        <v>937558.89</v>
      </c>
    </row>
    <row r="34" spans="1:12" ht="10.5" customHeight="1">
      <c r="A34" s="48" t="s">
        <v>75</v>
      </c>
      <c r="B34" s="37">
        <v>15304430.19</v>
      </c>
      <c r="C34" s="37">
        <v>67554.71</v>
      </c>
      <c r="D34" s="37">
        <f t="shared" si="0"/>
        <v>15236875.479999999</v>
      </c>
      <c r="E34" s="49">
        <v>0.98</v>
      </c>
      <c r="F34" s="37">
        <v>14963031.38</v>
      </c>
      <c r="G34" s="50" t="s">
        <v>76</v>
      </c>
      <c r="H34" s="37">
        <v>6709011.22</v>
      </c>
      <c r="I34" s="37">
        <v>29613.88</v>
      </c>
      <c r="J34" s="37">
        <f t="shared" si="1"/>
        <v>6679397.34</v>
      </c>
      <c r="K34" s="49">
        <v>0.99</v>
      </c>
      <c r="L34" s="42">
        <v>6626146.16</v>
      </c>
    </row>
    <row r="35" spans="1:12" ht="10.5" customHeight="1">
      <c r="A35" s="36" t="s">
        <v>77</v>
      </c>
      <c r="B35" s="43">
        <v>1020134.94</v>
      </c>
      <c r="C35" s="43">
        <v>4502.53</v>
      </c>
      <c r="D35" s="43">
        <f t="shared" si="0"/>
        <v>1015632.4099999999</v>
      </c>
      <c r="E35" s="41">
        <v>0.94</v>
      </c>
      <c r="F35" s="43">
        <v>956753.86</v>
      </c>
      <c r="G35" s="40" t="s">
        <v>78</v>
      </c>
      <c r="H35" s="43">
        <v>2313619.72</v>
      </c>
      <c r="I35" s="43">
        <v>10212.71</v>
      </c>
      <c r="J35" s="43">
        <f t="shared" si="1"/>
        <v>2303407.0100000002</v>
      </c>
      <c r="K35" s="41">
        <v>1.09</v>
      </c>
      <c r="L35" s="45">
        <v>2515383.81</v>
      </c>
    </row>
    <row r="36" spans="1:12" ht="10.5" customHeight="1">
      <c r="A36" s="36" t="s">
        <v>79</v>
      </c>
      <c r="B36" s="43">
        <v>1652498.72</v>
      </c>
      <c r="C36" s="43">
        <v>7293.76</v>
      </c>
      <c r="D36" s="43">
        <f t="shared" si="0"/>
        <v>1645204.96</v>
      </c>
      <c r="E36" s="41">
        <v>1.49</v>
      </c>
      <c r="F36" s="43">
        <v>2454691.24</v>
      </c>
      <c r="G36" s="40" t="s">
        <v>80</v>
      </c>
      <c r="H36" s="43">
        <v>6243842.49</v>
      </c>
      <c r="I36" s="43">
        <v>27560.94</v>
      </c>
      <c r="J36" s="43">
        <f t="shared" si="1"/>
        <v>6216281.55</v>
      </c>
      <c r="K36" s="41">
        <v>1.04</v>
      </c>
      <c r="L36" s="45">
        <v>6477536.49</v>
      </c>
    </row>
    <row r="37" spans="1:12" ht="10.5" customHeight="1">
      <c r="A37" s="36" t="s">
        <v>81</v>
      </c>
      <c r="B37" s="43">
        <v>7552438.19</v>
      </c>
      <c r="C37" s="43">
        <v>33336.88</v>
      </c>
      <c r="D37" s="43">
        <f t="shared" si="0"/>
        <v>7519101.3100000005</v>
      </c>
      <c r="E37" s="41">
        <v>0.98</v>
      </c>
      <c r="F37" s="43">
        <v>7383964.57</v>
      </c>
      <c r="G37" s="40" t="s">
        <v>82</v>
      </c>
      <c r="H37" s="43">
        <v>4598186.42</v>
      </c>
      <c r="I37" s="43">
        <v>20297.05</v>
      </c>
      <c r="J37" s="43">
        <f t="shared" si="1"/>
        <v>4577889.37</v>
      </c>
      <c r="K37" s="41">
        <v>1.01</v>
      </c>
      <c r="L37" s="45">
        <v>4632950.01</v>
      </c>
    </row>
    <row r="38" spans="1:12" ht="10.5" customHeight="1">
      <c r="A38" s="53" t="s">
        <v>83</v>
      </c>
      <c r="B38" s="20">
        <v>1849453.61</v>
      </c>
      <c r="C38" s="20">
        <v>8163.51</v>
      </c>
      <c r="D38" s="20">
        <f t="shared" si="0"/>
        <v>1841290.1</v>
      </c>
      <c r="E38" s="54">
        <v>0.93</v>
      </c>
      <c r="F38" s="20">
        <v>1716133.12</v>
      </c>
      <c r="G38" s="55" t="s">
        <v>84</v>
      </c>
      <c r="H38" s="20">
        <v>6621506.47</v>
      </c>
      <c r="I38" s="20">
        <v>29228.05</v>
      </c>
      <c r="J38" s="20">
        <f t="shared" si="1"/>
        <v>6592278.42</v>
      </c>
      <c r="K38" s="54">
        <v>0.92</v>
      </c>
      <c r="L38" s="47">
        <v>6078262.16</v>
      </c>
    </row>
    <row r="39" spans="1:12" ht="10.5" customHeight="1">
      <c r="A39" s="36" t="s">
        <v>85</v>
      </c>
      <c r="B39" s="43">
        <v>2524969.44</v>
      </c>
      <c r="C39" s="43">
        <v>11145.46</v>
      </c>
      <c r="D39" s="43">
        <f t="shared" si="0"/>
        <v>2513823.98</v>
      </c>
      <c r="E39" s="41">
        <v>1.02</v>
      </c>
      <c r="F39" s="43">
        <v>2569197.3</v>
      </c>
      <c r="G39" s="40" t="s">
        <v>86</v>
      </c>
      <c r="H39" s="43">
        <v>3154903.93</v>
      </c>
      <c r="I39" s="43">
        <v>13926.11</v>
      </c>
      <c r="J39" s="43">
        <f t="shared" si="1"/>
        <v>3140977.8200000003</v>
      </c>
      <c r="K39" s="38">
        <v>0.98</v>
      </c>
      <c r="L39" s="45">
        <v>3084526.68</v>
      </c>
    </row>
    <row r="40" spans="1:12" ht="10.5" customHeight="1">
      <c r="A40" s="36" t="s">
        <v>87</v>
      </c>
      <c r="B40" s="43">
        <v>11731960.71</v>
      </c>
      <c r="C40" s="43">
        <v>51785.14</v>
      </c>
      <c r="D40" s="43">
        <f t="shared" si="0"/>
        <v>11680175.57</v>
      </c>
      <c r="E40" s="41">
        <v>1.14</v>
      </c>
      <c r="F40" s="43">
        <v>13339082.35</v>
      </c>
      <c r="G40" s="40" t="s">
        <v>88</v>
      </c>
      <c r="H40" s="43">
        <v>3092643.75</v>
      </c>
      <c r="I40" s="43">
        <v>13651.1</v>
      </c>
      <c r="J40" s="43">
        <f t="shared" si="1"/>
        <v>3078992.65</v>
      </c>
      <c r="K40" s="38">
        <v>0.96</v>
      </c>
      <c r="L40" s="45">
        <v>2962075.74</v>
      </c>
    </row>
    <row r="41" spans="1:12" ht="10.5" customHeight="1">
      <c r="A41" s="36" t="s">
        <v>89</v>
      </c>
      <c r="B41" s="43">
        <v>2693991.14</v>
      </c>
      <c r="C41" s="43">
        <v>11892.05</v>
      </c>
      <c r="D41" s="43">
        <f t="shared" si="0"/>
        <v>2682099.0900000003</v>
      </c>
      <c r="E41" s="41">
        <v>1.02</v>
      </c>
      <c r="F41" s="43">
        <v>2741178.94</v>
      </c>
      <c r="G41" s="40" t="s">
        <v>90</v>
      </c>
      <c r="H41" s="43">
        <v>1767381.78</v>
      </c>
      <c r="I41" s="43">
        <v>7801.58</v>
      </c>
      <c r="J41" s="43">
        <f t="shared" si="1"/>
        <v>1759580.2</v>
      </c>
      <c r="K41" s="38">
        <v>0.98</v>
      </c>
      <c r="L41" s="45">
        <v>1727956.15</v>
      </c>
    </row>
    <row r="42" spans="1:12" ht="10.5" customHeight="1">
      <c r="A42" s="36" t="s">
        <v>91</v>
      </c>
      <c r="B42" s="43">
        <v>15787617.56</v>
      </c>
      <c r="C42" s="43">
        <v>69687.17</v>
      </c>
      <c r="D42" s="43">
        <f t="shared" si="0"/>
        <v>15717930.39</v>
      </c>
      <c r="E42" s="41">
        <v>0.96</v>
      </c>
      <c r="F42" s="43">
        <v>15121082.04</v>
      </c>
      <c r="G42" s="40" t="s">
        <v>92</v>
      </c>
      <c r="H42" s="43">
        <v>2937413.39</v>
      </c>
      <c r="I42" s="43">
        <v>12966.08</v>
      </c>
      <c r="J42" s="43">
        <f t="shared" si="1"/>
        <v>2924447.31</v>
      </c>
      <c r="K42" s="38">
        <v>0.99</v>
      </c>
      <c r="L42" s="45">
        <v>2901132.22</v>
      </c>
    </row>
    <row r="43" spans="1:12" ht="10.5" customHeight="1">
      <c r="A43" s="36" t="s">
        <v>93</v>
      </c>
      <c r="B43" s="43">
        <v>2563160.86</v>
      </c>
      <c r="C43" s="43">
        <v>11313.47</v>
      </c>
      <c r="D43" s="43">
        <f t="shared" si="0"/>
        <v>2551847.3899999997</v>
      </c>
      <c r="E43" s="41">
        <v>0.97</v>
      </c>
      <c r="F43" s="43">
        <v>2480466.09</v>
      </c>
      <c r="G43" s="40" t="s">
        <v>94</v>
      </c>
      <c r="H43" s="43">
        <v>2267337.45</v>
      </c>
      <c r="I43" s="43">
        <v>10008.2</v>
      </c>
      <c r="J43" s="43">
        <f t="shared" si="1"/>
        <v>2257329.25</v>
      </c>
      <c r="K43" s="38">
        <v>1.01</v>
      </c>
      <c r="L43" s="45">
        <v>2284479.39</v>
      </c>
    </row>
    <row r="44" spans="1:12" ht="10.5" customHeight="1">
      <c r="A44" s="48" t="s">
        <v>95</v>
      </c>
      <c r="B44" s="37">
        <v>9515657.43</v>
      </c>
      <c r="C44" s="37">
        <v>42003.62</v>
      </c>
      <c r="D44" s="37">
        <f t="shared" si="0"/>
        <v>9473653.81</v>
      </c>
      <c r="E44" s="49">
        <v>1.03</v>
      </c>
      <c r="F44" s="37">
        <v>9777071.36</v>
      </c>
      <c r="G44" s="50" t="s">
        <v>96</v>
      </c>
      <c r="H44" s="37">
        <v>3580722.93</v>
      </c>
      <c r="I44" s="37">
        <v>15805.79</v>
      </c>
      <c r="J44" s="37">
        <f t="shared" si="1"/>
        <v>3564917.14</v>
      </c>
      <c r="K44" s="49">
        <v>1.05</v>
      </c>
      <c r="L44" s="42">
        <v>3750390.94</v>
      </c>
    </row>
    <row r="45" spans="1:12" ht="10.5" customHeight="1">
      <c r="A45" s="36" t="s">
        <v>97</v>
      </c>
      <c r="B45" s="43">
        <v>538336.02</v>
      </c>
      <c r="C45" s="43">
        <v>2376.22</v>
      </c>
      <c r="D45" s="43">
        <f t="shared" si="0"/>
        <v>535959.8</v>
      </c>
      <c r="E45" s="41">
        <v>0.95</v>
      </c>
      <c r="F45" s="43">
        <v>510248.5</v>
      </c>
      <c r="G45" s="40" t="s">
        <v>98</v>
      </c>
      <c r="H45" s="43">
        <v>663901.88</v>
      </c>
      <c r="I45" s="43">
        <v>2930.52</v>
      </c>
      <c r="J45" s="43">
        <f t="shared" si="1"/>
        <v>660971.36</v>
      </c>
      <c r="K45" s="41">
        <v>1.02</v>
      </c>
      <c r="L45" s="45">
        <v>675530.94</v>
      </c>
    </row>
    <row r="46" spans="1:12" ht="10.5" customHeight="1">
      <c r="A46" s="36" t="s">
        <v>99</v>
      </c>
      <c r="B46" s="43">
        <v>400085.51</v>
      </c>
      <c r="C46" s="43">
        <v>1766.03</v>
      </c>
      <c r="D46" s="43">
        <f t="shared" si="0"/>
        <v>398319.48</v>
      </c>
      <c r="E46" s="41">
        <v>0.98</v>
      </c>
      <c r="F46" s="43">
        <v>391160.69</v>
      </c>
      <c r="G46" s="40" t="s">
        <v>100</v>
      </c>
      <c r="H46" s="43">
        <v>1465531.32</v>
      </c>
      <c r="I46" s="43">
        <v>6469.02</v>
      </c>
      <c r="J46" s="43">
        <f t="shared" si="1"/>
        <v>1459062.3</v>
      </c>
      <c r="K46" s="41">
        <v>1.1</v>
      </c>
      <c r="L46" s="45">
        <v>1607926.82</v>
      </c>
    </row>
    <row r="47" spans="1:12" ht="10.5" customHeight="1">
      <c r="A47" s="36" t="s">
        <v>101</v>
      </c>
      <c r="B47" s="43">
        <v>2604449.57</v>
      </c>
      <c r="C47" s="43">
        <v>11495.91</v>
      </c>
      <c r="D47" s="43">
        <f t="shared" si="0"/>
        <v>2592953.6599999997</v>
      </c>
      <c r="E47" s="41">
        <v>1.03</v>
      </c>
      <c r="F47" s="43">
        <v>2675999.68</v>
      </c>
      <c r="G47" s="40" t="s">
        <v>102</v>
      </c>
      <c r="H47" s="43">
        <v>209949.21</v>
      </c>
      <c r="I47" s="43">
        <v>926.73</v>
      </c>
      <c r="J47" s="43">
        <f t="shared" si="1"/>
        <v>209022.47999999998</v>
      </c>
      <c r="K47" s="41">
        <v>0.99</v>
      </c>
      <c r="L47" s="45">
        <v>207356.07</v>
      </c>
    </row>
    <row r="48" spans="1:12" ht="10.5" customHeight="1">
      <c r="A48" s="53" t="s">
        <v>103</v>
      </c>
      <c r="B48" s="20">
        <v>987077.12</v>
      </c>
      <c r="C48" s="20">
        <v>4356.88</v>
      </c>
      <c r="D48" s="20">
        <f t="shared" si="0"/>
        <v>982720.24</v>
      </c>
      <c r="E48" s="54">
        <v>0.95</v>
      </c>
      <c r="F48" s="20">
        <v>935576.79</v>
      </c>
      <c r="G48" s="55" t="s">
        <v>104</v>
      </c>
      <c r="H48" s="20">
        <v>7171380.35</v>
      </c>
      <c r="I48" s="20">
        <v>31652.54</v>
      </c>
      <c r="J48" s="20">
        <f t="shared" si="1"/>
        <v>7139727.81</v>
      </c>
      <c r="K48" s="54">
        <v>1.01</v>
      </c>
      <c r="L48" s="47">
        <v>7225601.93</v>
      </c>
    </row>
    <row r="49" spans="1:12" ht="10.5" customHeight="1">
      <c r="A49" s="48" t="s">
        <v>105</v>
      </c>
      <c r="B49" s="37">
        <v>21438029</v>
      </c>
      <c r="C49" s="37">
        <v>94629.01</v>
      </c>
      <c r="D49" s="37">
        <f t="shared" si="0"/>
        <v>21343399.99</v>
      </c>
      <c r="E49" s="49">
        <v>0.94</v>
      </c>
      <c r="F49" s="37">
        <v>20106070.57</v>
      </c>
      <c r="G49" s="40" t="s">
        <v>106</v>
      </c>
      <c r="H49" s="43">
        <v>2184136.5</v>
      </c>
      <c r="I49" s="43">
        <v>9641.31</v>
      </c>
      <c r="J49" s="43">
        <f t="shared" si="1"/>
        <v>2174495.19</v>
      </c>
      <c r="K49" s="38">
        <v>1.04</v>
      </c>
      <c r="L49" s="45">
        <v>2265883.75</v>
      </c>
    </row>
    <row r="50" spans="1:12" ht="10.5" customHeight="1">
      <c r="A50" s="36" t="s">
        <v>107</v>
      </c>
      <c r="B50" s="43">
        <v>2830178.89</v>
      </c>
      <c r="C50" s="43">
        <v>12492.89</v>
      </c>
      <c r="D50" s="43">
        <f t="shared" si="0"/>
        <v>2817686</v>
      </c>
      <c r="E50" s="41">
        <v>1.01</v>
      </c>
      <c r="F50" s="43">
        <v>2851575.73</v>
      </c>
      <c r="G50" s="40" t="s">
        <v>108</v>
      </c>
      <c r="H50" s="43">
        <v>34702632.31</v>
      </c>
      <c r="I50" s="43">
        <v>153172.01</v>
      </c>
      <c r="J50" s="43">
        <f t="shared" si="1"/>
        <v>34549460.300000004</v>
      </c>
      <c r="K50" s="38">
        <v>0.96</v>
      </c>
      <c r="L50" s="45">
        <v>33237535</v>
      </c>
    </row>
    <row r="51" spans="1:12" ht="10.5" customHeight="1">
      <c r="A51" s="36" t="s">
        <v>109</v>
      </c>
      <c r="B51" s="43">
        <v>4856945.64</v>
      </c>
      <c r="C51" s="43">
        <v>21438.37</v>
      </c>
      <c r="D51" s="43">
        <f t="shared" si="0"/>
        <v>4835507.27</v>
      </c>
      <c r="E51" s="41">
        <v>0.99</v>
      </c>
      <c r="F51" s="43">
        <v>4796956.58</v>
      </c>
      <c r="G51" s="40" t="s">
        <v>110</v>
      </c>
      <c r="H51" s="43">
        <v>997318.4</v>
      </c>
      <c r="I51" s="43">
        <v>4402.26</v>
      </c>
      <c r="J51" s="43">
        <f t="shared" si="1"/>
        <v>992916.14</v>
      </c>
      <c r="K51" s="38">
        <v>0.97</v>
      </c>
      <c r="L51" s="45">
        <v>965141.83</v>
      </c>
    </row>
    <row r="52" spans="1:12" ht="10.5" customHeight="1">
      <c r="A52" s="36" t="s">
        <v>111</v>
      </c>
      <c r="B52" s="43">
        <v>2773476.54</v>
      </c>
      <c r="C52" s="43">
        <v>12242.14</v>
      </c>
      <c r="D52" s="43">
        <f t="shared" si="0"/>
        <v>2761234.4</v>
      </c>
      <c r="E52" s="41">
        <v>1.02</v>
      </c>
      <c r="F52" s="43">
        <v>2822057.69</v>
      </c>
      <c r="G52" s="40" t="s">
        <v>112</v>
      </c>
      <c r="H52" s="43">
        <v>670560.37</v>
      </c>
      <c r="I52" s="43">
        <v>2960</v>
      </c>
      <c r="J52" s="43">
        <f t="shared" si="1"/>
        <v>667600.37</v>
      </c>
      <c r="K52" s="38">
        <v>1.04</v>
      </c>
      <c r="L52" s="45">
        <v>695657.94</v>
      </c>
    </row>
    <row r="53" spans="1:12" ht="10.5" customHeight="1">
      <c r="A53" s="53" t="s">
        <v>113</v>
      </c>
      <c r="B53" s="20">
        <v>4693506.99</v>
      </c>
      <c r="C53" s="20">
        <v>20717</v>
      </c>
      <c r="D53" s="20">
        <f t="shared" si="0"/>
        <v>4672789.99</v>
      </c>
      <c r="E53" s="54">
        <v>1.04</v>
      </c>
      <c r="F53" s="20">
        <v>4869176</v>
      </c>
      <c r="G53" s="40" t="s">
        <v>114</v>
      </c>
      <c r="H53" s="43">
        <v>2128186.05</v>
      </c>
      <c r="I53" s="43">
        <v>9394.15</v>
      </c>
      <c r="J53" s="43">
        <f t="shared" si="1"/>
        <v>2118791.9</v>
      </c>
      <c r="K53" s="38">
        <v>1.06</v>
      </c>
      <c r="L53" s="45">
        <v>2250215.3</v>
      </c>
    </row>
    <row r="54" spans="1:12" ht="10.5" customHeight="1">
      <c r="A54" s="48" t="s">
        <v>115</v>
      </c>
      <c r="B54" s="37">
        <v>1182151.28</v>
      </c>
      <c r="C54" s="37">
        <v>5218.23</v>
      </c>
      <c r="D54" s="37">
        <f t="shared" si="0"/>
        <v>1176933.05</v>
      </c>
      <c r="E54" s="49">
        <v>1.01</v>
      </c>
      <c r="F54" s="37">
        <v>1191088.62</v>
      </c>
      <c r="G54" s="50" t="s">
        <v>116</v>
      </c>
      <c r="H54" s="37">
        <v>5669438.88</v>
      </c>
      <c r="I54" s="37">
        <v>25025.55</v>
      </c>
      <c r="J54" s="37">
        <f t="shared" si="1"/>
        <v>5644413.33</v>
      </c>
      <c r="K54" s="49">
        <v>0.96</v>
      </c>
      <c r="L54" s="42">
        <v>5430080.98</v>
      </c>
    </row>
    <row r="55" spans="1:12" ht="10.5" customHeight="1">
      <c r="A55" s="36" t="s">
        <v>117</v>
      </c>
      <c r="B55" s="43">
        <v>1835399.68</v>
      </c>
      <c r="C55" s="43">
        <v>8101.19</v>
      </c>
      <c r="D55" s="43">
        <f t="shared" si="0"/>
        <v>1827298.49</v>
      </c>
      <c r="E55" s="41">
        <v>0.97</v>
      </c>
      <c r="F55" s="43">
        <v>1776184.57</v>
      </c>
      <c r="G55" s="40" t="s">
        <v>118</v>
      </c>
      <c r="H55" s="43">
        <v>3327094.61</v>
      </c>
      <c r="I55" s="43">
        <v>14686.09</v>
      </c>
      <c r="J55" s="43">
        <f t="shared" si="1"/>
        <v>3312408.52</v>
      </c>
      <c r="K55" s="41">
        <v>1.02</v>
      </c>
      <c r="L55" s="45">
        <v>3385372.71</v>
      </c>
    </row>
    <row r="56" spans="1:12" ht="10.5" customHeight="1">
      <c r="A56" s="36" t="s">
        <v>119</v>
      </c>
      <c r="B56" s="43">
        <v>285121.78</v>
      </c>
      <c r="C56" s="43">
        <v>1258.62</v>
      </c>
      <c r="D56" s="43">
        <f t="shared" si="0"/>
        <v>283863.16000000003</v>
      </c>
      <c r="E56" s="41">
        <v>0.98</v>
      </c>
      <c r="F56" s="43">
        <v>278761.43</v>
      </c>
      <c r="G56" s="40" t="s">
        <v>120</v>
      </c>
      <c r="H56" s="43">
        <v>3762320.04</v>
      </c>
      <c r="I56" s="43">
        <v>16607.22</v>
      </c>
      <c r="J56" s="43">
        <f t="shared" si="1"/>
        <v>3745712.82</v>
      </c>
      <c r="K56" s="38">
        <v>0.98</v>
      </c>
      <c r="L56" s="45">
        <v>3678393.1</v>
      </c>
    </row>
    <row r="57" spans="1:12" ht="10.5" customHeight="1">
      <c r="A57" s="36" t="s">
        <v>121</v>
      </c>
      <c r="B57" s="43">
        <v>6616229.39</v>
      </c>
      <c r="C57" s="43">
        <v>29203.44</v>
      </c>
      <c r="D57" s="43">
        <f t="shared" si="0"/>
        <v>6587025.949999999</v>
      </c>
      <c r="E57" s="41">
        <v>0.99</v>
      </c>
      <c r="F57" s="43">
        <v>6534511.49</v>
      </c>
      <c r="G57" s="40" t="s">
        <v>122</v>
      </c>
      <c r="H57" s="43">
        <v>1832218.12</v>
      </c>
      <c r="I57" s="43">
        <v>8087.72</v>
      </c>
      <c r="J57" s="43">
        <f t="shared" si="1"/>
        <v>1824130.4000000001</v>
      </c>
      <c r="K57" s="38">
        <v>1</v>
      </c>
      <c r="L57" s="45">
        <v>1827828.83</v>
      </c>
    </row>
    <row r="58" spans="1:12" ht="10.5" customHeight="1">
      <c r="A58" s="36" t="s">
        <v>123</v>
      </c>
      <c r="B58" s="43">
        <v>1736517.37</v>
      </c>
      <c r="C58" s="43">
        <v>7664.79</v>
      </c>
      <c r="D58" s="43">
        <f t="shared" si="0"/>
        <v>1728852.58</v>
      </c>
      <c r="E58" s="41">
        <v>1.05</v>
      </c>
      <c r="F58" s="44">
        <v>1818800.63</v>
      </c>
      <c r="G58" s="40" t="s">
        <v>124</v>
      </c>
      <c r="H58" s="43">
        <v>891795.73</v>
      </c>
      <c r="I58" s="43">
        <v>3936.51</v>
      </c>
      <c r="J58" s="43">
        <f t="shared" si="1"/>
        <v>887859.22</v>
      </c>
      <c r="K58" s="38">
        <v>1.01</v>
      </c>
      <c r="L58" s="45">
        <v>898537.96</v>
      </c>
    </row>
    <row r="59" spans="1:12" ht="10.5" customHeight="1">
      <c r="A59" s="1"/>
      <c r="B59" s="58"/>
      <c r="C59" s="58"/>
      <c r="D59" s="58"/>
      <c r="F59" s="58"/>
      <c r="G59" s="59" t="s">
        <v>125</v>
      </c>
      <c r="H59" s="57">
        <f>SUM(B9:B58)+SUM(H9:H58)</f>
        <v>418302515.31999993</v>
      </c>
      <c r="I59" s="57">
        <f>SUM(C9:C58)+SUM(I9:I58)</f>
        <v>1846393.9700000002</v>
      </c>
      <c r="J59" s="57">
        <f t="shared" si="1"/>
        <v>416456121.3499999</v>
      </c>
      <c r="K59" s="62" t="s">
        <v>135</v>
      </c>
      <c r="L59" s="61">
        <f>SUM(F9:F58)+SUM(L9:L58)</f>
        <v>416456121.35</v>
      </c>
    </row>
    <row r="61" spans="8:12" ht="10.5" customHeight="1">
      <c r="H61" s="58"/>
      <c r="I61" s="58"/>
      <c r="J61" s="58"/>
      <c r="L61" s="58"/>
    </row>
  </sheetData>
  <printOptions horizontalCentered="1"/>
  <pageMargins left="0" right="0" top="0.4" bottom="0" header="0" footer="0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2006-01-17T13:02:09Z</cp:lastPrinted>
  <dcterms:created xsi:type="dcterms:W3CDTF">2004-09-10T20:44:07Z</dcterms:created>
  <dcterms:modified xsi:type="dcterms:W3CDTF">2008-05-01T14:28:41Z</dcterms:modified>
  <cp:category/>
  <cp:version/>
  <cp:contentType/>
  <cp:contentStatus/>
</cp:coreProperties>
</file>