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Article 46 By County" sheetId="1" r:id="rId1"/>
  </sheets>
  <definedNames>
    <definedName name="_xlnm.Print_Area" localSheetId="0">'Article 46 By County'!$A$1:$H$41</definedName>
  </definedNames>
  <calcPr fullCalcOnLoad="1"/>
</workbook>
</file>

<file path=xl/sharedStrings.xml><?xml version="1.0" encoding="utf-8"?>
<sst xmlns="http://schemas.openxmlformats.org/spreadsheetml/2006/main" count="78" uniqueCount="59">
  <si>
    <t>collections</t>
  </si>
  <si>
    <t>Net</t>
  </si>
  <si>
    <t>[$]</t>
  </si>
  <si>
    <t>Cost</t>
  </si>
  <si>
    <t>of</t>
  </si>
  <si>
    <t>collection</t>
  </si>
  <si>
    <t>Distributable</t>
  </si>
  <si>
    <t>proceeds</t>
  </si>
  <si>
    <t>County</t>
  </si>
  <si>
    <r>
      <t>One-Quarter Cent (1/4¢) County Sales and Use Tax Act</t>
    </r>
    <r>
      <rPr>
        <b/>
        <sz val="8"/>
        <rFont val="Times New Roman"/>
        <family val="1"/>
      </rPr>
      <t>:</t>
    </r>
  </si>
  <si>
    <t>[1/4¢ tax]</t>
  </si>
  <si>
    <t xml:space="preserve">county and its municipalities.  </t>
  </si>
  <si>
    <t>Effective</t>
  </si>
  <si>
    <t>date</t>
  </si>
  <si>
    <t>levy</t>
  </si>
  <si>
    <t>April 1, 2008</t>
  </si>
  <si>
    <t>October 1, 2008</t>
  </si>
  <si>
    <t>July 1, 2010</t>
  </si>
  <si>
    <t>October 1, 2010</t>
  </si>
  <si>
    <t>January 1, 2011</t>
  </si>
  <si>
    <t xml:space="preserve">HB 1473 (SL 2007-323, s. 31.17(b)) amended Subchapter VIII of Chapter 105 to add a new Article 46, </t>
  </si>
  <si>
    <t xml:space="preserve">One-Quarter Cent (1/4¢) County Sales and Use Tax Act, § 105-535 through § 105-538, that authorized county </t>
  </si>
  <si>
    <t xml:space="preserve">boards of commissioners, by resolution and subject to a referendum, to levy an additional 1/4% local sales and </t>
  </si>
  <si>
    <t xml:space="preserve">use tax.  The administration of the tax, with exception, is in accordance with Article 39 of Chapter 105.  </t>
  </si>
  <si>
    <t xml:space="preserve">The tax does not apply to the sales price of food that is exempt from tax pursuant to § 105-164.13B.     </t>
  </si>
  <si>
    <t xml:space="preserve">The net proceeds of the tax are distributed to the counties.  Unlike other local sales and use taxes levied </t>
  </si>
  <si>
    <t>Montgomery……….</t>
  </si>
  <si>
    <t>April 1, 2012</t>
  </si>
  <si>
    <t>October 1, 2011</t>
  </si>
  <si>
    <t>January 1, 2012</t>
  </si>
  <si>
    <t>Alexander…………</t>
  </si>
  <si>
    <t>Buncombe…………</t>
  </si>
  <si>
    <t>Cabarrus………….</t>
  </si>
  <si>
    <t>Catawba…………..</t>
  </si>
  <si>
    <t>Cumberland………</t>
  </si>
  <si>
    <t>Duplin……………..</t>
  </si>
  <si>
    <t>Durham……………</t>
  </si>
  <si>
    <t>Halifax…………….</t>
  </si>
  <si>
    <t>Haywood…………..</t>
  </si>
  <si>
    <t>Hertford……………</t>
  </si>
  <si>
    <t>Lee………………….</t>
  </si>
  <si>
    <t>Martin……………..</t>
  </si>
  <si>
    <t>New Hanover………</t>
  </si>
  <si>
    <t>Onslow……………..</t>
  </si>
  <si>
    <t>Orange…………….</t>
  </si>
  <si>
    <t>Pitt………………….</t>
  </si>
  <si>
    <t>Randolph………….</t>
  </si>
  <si>
    <t>Robeson……………</t>
  </si>
  <si>
    <t>Rowan………………</t>
  </si>
  <si>
    <t>Sampson……………</t>
  </si>
  <si>
    <t>Surry………………..</t>
  </si>
  <si>
    <t>Wilkes…………….</t>
  </si>
  <si>
    <t xml:space="preserve">    Totals……………</t>
  </si>
  <si>
    <t xml:space="preserve">pursuant to Articles 39, 40, and 42, the amounts allocated to counties are not divided between a        </t>
  </si>
  <si>
    <t>AND DISTRIBUTABLE PROCEEDS BY COUNTY FOR FISCAL YEAR 2012-13</t>
  </si>
  <si>
    <t>Edgecombe……………</t>
  </si>
  <si>
    <t>Greene……………</t>
  </si>
  <si>
    <t>April 1, 2013</t>
  </si>
  <si>
    <r>
      <t>TABLE  60C.  ARTICLE 46. ONE-QUARTER CENT (1/4</t>
    </r>
    <r>
      <rPr>
        <b/>
        <sz val="9"/>
        <rFont val="Times New Roman"/>
        <family val="1"/>
      </rPr>
      <t>¢)</t>
    </r>
    <r>
      <rPr>
        <b/>
        <sz val="8"/>
        <rFont val="Times New Roman"/>
        <family val="1"/>
      </rPr>
      <t xml:space="preserve"> COUNTY SALES AND USE TAX ALLOCATIONS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</si>
</sst>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</numFmts>
  <fonts count="40">
    <font>
      <sz val="8"/>
      <name val="Times New Roman"/>
      <family val="0"/>
    </font>
    <font>
      <u val="single"/>
      <sz val="8"/>
      <color indexed="36"/>
      <name val="Times New Roman"/>
      <family val="1"/>
    </font>
    <font>
      <u val="single"/>
      <sz val="8"/>
      <color indexed="12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3" fontId="3" fillId="33" borderId="0" xfId="0" applyNumberFormat="1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/>
    </xf>
    <xf numFmtId="3" fontId="3" fillId="33" borderId="14" xfId="0" applyNumberFormat="1" applyFont="1" applyFill="1" applyBorder="1" applyAlignment="1">
      <alignment horizontal="left"/>
    </xf>
    <xf numFmtId="4" fontId="3" fillId="33" borderId="10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0" fillId="34" borderId="15" xfId="0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39" fontId="3" fillId="34" borderId="10" xfId="0" applyNumberFormat="1" applyFont="1" applyFill="1" applyBorder="1" applyAlignment="1">
      <alignment horizontal="right"/>
    </xf>
    <xf numFmtId="0" fontId="3" fillId="34" borderId="17" xfId="0" applyFont="1" applyFill="1" applyBorder="1" applyAlignment="1">
      <alignment horizontal="center"/>
    </xf>
    <xf numFmtId="3" fontId="3" fillId="33" borderId="18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center"/>
    </xf>
    <xf numFmtId="4" fontId="3" fillId="33" borderId="19" xfId="0" applyNumberFormat="1" applyFont="1" applyFill="1" applyBorder="1" applyAlignment="1">
      <alignment horizontal="right"/>
    </xf>
    <xf numFmtId="4" fontId="3" fillId="35" borderId="19" xfId="0" applyNumberFormat="1" applyFont="1" applyFill="1" applyBorder="1" applyAlignment="1">
      <alignment horizontal="right"/>
    </xf>
    <xf numFmtId="39" fontId="3" fillId="34" borderId="1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J19" sqref="J19"/>
    </sheetView>
  </sheetViews>
  <sheetFormatPr defaultColWidth="9.33203125" defaultRowHeight="11.25"/>
  <cols>
    <col min="1" max="1" width="17" style="3" customWidth="1"/>
    <col min="2" max="2" width="16" style="3" customWidth="1"/>
    <col min="3" max="5" width="14.83203125" style="3" customWidth="1"/>
    <col min="6" max="6" width="9" style="3" customWidth="1"/>
    <col min="7" max="7" width="9.83203125" style="3" customWidth="1"/>
    <col min="8" max="16384" width="9.33203125" style="3" customWidth="1"/>
  </cols>
  <sheetData>
    <row r="1" spans="1:5" ht="12">
      <c r="A1" s="4" t="s">
        <v>58</v>
      </c>
      <c r="B1" s="5"/>
      <c r="C1" s="1"/>
      <c r="D1" s="1"/>
      <c r="E1" s="1"/>
    </row>
    <row r="2" spans="1:5" ht="11.25">
      <c r="A2" s="4"/>
      <c r="B2" s="5" t="s">
        <v>54</v>
      </c>
      <c r="C2" s="1"/>
      <c r="D2" s="1"/>
      <c r="E2" s="1"/>
    </row>
    <row r="3" spans="1:5" ht="11.25">
      <c r="A3" s="19"/>
      <c r="B3" s="22" t="s">
        <v>12</v>
      </c>
      <c r="C3" s="22" t="s">
        <v>1</v>
      </c>
      <c r="D3" s="22" t="s">
        <v>3</v>
      </c>
      <c r="E3" s="19"/>
    </row>
    <row r="4" spans="1:5" ht="11.25">
      <c r="A4" s="12"/>
      <c r="B4" s="13" t="s">
        <v>13</v>
      </c>
      <c r="C4" s="13" t="s">
        <v>0</v>
      </c>
      <c r="D4" s="7" t="s">
        <v>4</v>
      </c>
      <c r="E4" s="9" t="s">
        <v>6</v>
      </c>
    </row>
    <row r="5" spans="1:5" ht="11.25">
      <c r="A5" s="12"/>
      <c r="B5" s="13" t="s">
        <v>4</v>
      </c>
      <c r="C5" s="13" t="s">
        <v>10</v>
      </c>
      <c r="D5" s="7" t="s">
        <v>5</v>
      </c>
      <c r="E5" s="9" t="s">
        <v>7</v>
      </c>
    </row>
    <row r="6" spans="1:5" ht="11.25">
      <c r="A6" s="10" t="s">
        <v>8</v>
      </c>
      <c r="B6" s="14" t="s">
        <v>14</v>
      </c>
      <c r="C6" s="14" t="s">
        <v>2</v>
      </c>
      <c r="D6" s="8" t="s">
        <v>2</v>
      </c>
      <c r="E6" s="10" t="s">
        <v>2</v>
      </c>
    </row>
    <row r="7" spans="1:5" ht="11.25">
      <c r="A7" s="2" t="s">
        <v>30</v>
      </c>
      <c r="B7" s="24" t="s">
        <v>15</v>
      </c>
      <c r="C7" s="16">
        <v>387247.25</v>
      </c>
      <c r="D7" s="21">
        <v>-1291.11</v>
      </c>
      <c r="E7" s="17">
        <f>C7+D7</f>
        <v>385956.14</v>
      </c>
    </row>
    <row r="8" spans="1:5" ht="11.25">
      <c r="A8" s="2" t="s">
        <v>31</v>
      </c>
      <c r="B8" s="24" t="s">
        <v>27</v>
      </c>
      <c r="C8" s="16">
        <v>8607886.68</v>
      </c>
      <c r="D8" s="21">
        <v>-28741.31</v>
      </c>
      <c r="E8" s="17">
        <f aca="true" t="shared" si="0" ref="E8:E31">C8+D8</f>
        <v>8579145.37</v>
      </c>
    </row>
    <row r="9" spans="1:5" ht="11.25">
      <c r="A9" s="2" t="s">
        <v>32</v>
      </c>
      <c r="B9" s="24" t="s">
        <v>28</v>
      </c>
      <c r="C9" s="16">
        <v>5998546.19</v>
      </c>
      <c r="D9" s="21">
        <v>-20002.4</v>
      </c>
      <c r="E9" s="17">
        <f t="shared" si="0"/>
        <v>5978543.79</v>
      </c>
    </row>
    <row r="10" spans="1:5" ht="11.25">
      <c r="A10" s="2" t="s">
        <v>33</v>
      </c>
      <c r="B10" s="24" t="s">
        <v>15</v>
      </c>
      <c r="C10" s="16">
        <v>4236498.25</v>
      </c>
      <c r="D10" s="21">
        <v>-14127.97</v>
      </c>
      <c r="E10" s="17">
        <f t="shared" si="0"/>
        <v>4222370.28</v>
      </c>
    </row>
    <row r="11" spans="1:5" ht="11.25">
      <c r="A11" s="2" t="s">
        <v>34</v>
      </c>
      <c r="B11" s="24" t="s">
        <v>16</v>
      </c>
      <c r="C11" s="16">
        <v>8609582.07</v>
      </c>
      <c r="D11" s="21">
        <v>-28729.74</v>
      </c>
      <c r="E11" s="17">
        <f t="shared" si="0"/>
        <v>8580852.33</v>
      </c>
    </row>
    <row r="12" spans="1:5" ht="11.25">
      <c r="A12" s="2" t="s">
        <v>35</v>
      </c>
      <c r="B12" s="24" t="s">
        <v>19</v>
      </c>
      <c r="C12" s="16">
        <v>816879.1</v>
      </c>
      <c r="D12" s="21">
        <v>-2725.8</v>
      </c>
      <c r="E12" s="17">
        <f t="shared" si="0"/>
        <v>814153.2999999999</v>
      </c>
    </row>
    <row r="13" spans="1:5" ht="11.25">
      <c r="A13" s="2" t="s">
        <v>36</v>
      </c>
      <c r="B13" s="24" t="s">
        <v>27</v>
      </c>
      <c r="C13" s="16">
        <v>10734572.82</v>
      </c>
      <c r="D13" s="21">
        <v>-35806.89</v>
      </c>
      <c r="E13" s="17">
        <f t="shared" si="0"/>
        <v>10698765.93</v>
      </c>
    </row>
    <row r="14" spans="1:5" ht="11.25">
      <c r="A14" s="2" t="s">
        <v>55</v>
      </c>
      <c r="B14" s="24" t="s">
        <v>57</v>
      </c>
      <c r="C14" s="16">
        <v>136808.16</v>
      </c>
      <c r="D14" s="21">
        <v>-447.36</v>
      </c>
      <c r="E14" s="17">
        <f t="shared" si="0"/>
        <v>136360.80000000002</v>
      </c>
    </row>
    <row r="15" spans="1:5" ht="11.25">
      <c r="A15" s="2" t="s">
        <v>56</v>
      </c>
      <c r="B15" s="24" t="s">
        <v>57</v>
      </c>
      <c r="C15" s="16">
        <v>26028.99</v>
      </c>
      <c r="D15" s="21">
        <v>-85.12</v>
      </c>
      <c r="E15" s="17">
        <f t="shared" si="0"/>
        <v>25943.870000000003</v>
      </c>
    </row>
    <row r="16" spans="1:5" ht="11.25">
      <c r="A16" s="2" t="s">
        <v>37</v>
      </c>
      <c r="B16" s="24" t="s">
        <v>29</v>
      </c>
      <c r="C16" s="16">
        <v>1025307.88</v>
      </c>
      <c r="D16" s="21">
        <v>-3417.97</v>
      </c>
      <c r="E16" s="17">
        <f t="shared" si="0"/>
        <v>1021889.91</v>
      </c>
    </row>
    <row r="17" spans="1:5" ht="11.25">
      <c r="A17" s="2" t="s">
        <v>38</v>
      </c>
      <c r="B17" s="24" t="s">
        <v>16</v>
      </c>
      <c r="C17" s="16">
        <v>1378247.57</v>
      </c>
      <c r="D17" s="21">
        <v>-4607.87</v>
      </c>
      <c r="E17" s="17">
        <f t="shared" si="0"/>
        <v>1373639.7</v>
      </c>
    </row>
    <row r="18" spans="1:5" ht="11.25">
      <c r="A18" s="2" t="s">
        <v>39</v>
      </c>
      <c r="B18" s="24" t="s">
        <v>17</v>
      </c>
      <c r="C18" s="16">
        <v>473246.67</v>
      </c>
      <c r="D18" s="21">
        <v>-1579.04</v>
      </c>
      <c r="E18" s="17">
        <f t="shared" si="0"/>
        <v>471667.63</v>
      </c>
    </row>
    <row r="19" spans="1:5" ht="11.25">
      <c r="A19" s="2" t="s">
        <v>40</v>
      </c>
      <c r="B19" s="24" t="s">
        <v>17</v>
      </c>
      <c r="C19" s="16">
        <v>1429115.21</v>
      </c>
      <c r="D19" s="21">
        <v>-4767.79</v>
      </c>
      <c r="E19" s="17">
        <f t="shared" si="0"/>
        <v>1424347.42</v>
      </c>
    </row>
    <row r="20" spans="1:5" ht="11.25">
      <c r="A20" s="2" t="s">
        <v>41</v>
      </c>
      <c r="B20" s="24" t="s">
        <v>15</v>
      </c>
      <c r="C20" s="16">
        <v>454869.49</v>
      </c>
      <c r="D20" s="21">
        <v>-1516.78</v>
      </c>
      <c r="E20" s="17">
        <f t="shared" si="0"/>
        <v>453352.70999999996</v>
      </c>
    </row>
    <row r="21" spans="1:5" ht="11.25">
      <c r="A21" s="2" t="s">
        <v>26</v>
      </c>
      <c r="B21" s="24" t="s">
        <v>27</v>
      </c>
      <c r="C21" s="16">
        <v>344948.62</v>
      </c>
      <c r="D21" s="21">
        <v>-1150.17</v>
      </c>
      <c r="E21" s="17">
        <f t="shared" si="0"/>
        <v>343798.45</v>
      </c>
    </row>
    <row r="22" spans="1:5" ht="11.25">
      <c r="A22" s="2" t="s">
        <v>42</v>
      </c>
      <c r="B22" s="24" t="s">
        <v>18</v>
      </c>
      <c r="C22" s="16">
        <v>7931494.19</v>
      </c>
      <c r="D22" s="21">
        <v>-26474.78</v>
      </c>
      <c r="E22" s="17">
        <f t="shared" si="0"/>
        <v>7905019.41</v>
      </c>
    </row>
    <row r="23" spans="1:5" ht="11.25">
      <c r="A23" s="2" t="s">
        <v>43</v>
      </c>
      <c r="B23" s="24" t="s">
        <v>18</v>
      </c>
      <c r="C23" s="16">
        <v>4637846.22</v>
      </c>
      <c r="D23" s="21">
        <v>-15474.42</v>
      </c>
      <c r="E23" s="17">
        <f t="shared" si="0"/>
        <v>4622371.8</v>
      </c>
    </row>
    <row r="24" spans="1:5" ht="11.25">
      <c r="A24" s="2" t="s">
        <v>44</v>
      </c>
      <c r="B24" s="24" t="s">
        <v>27</v>
      </c>
      <c r="C24" s="16">
        <v>2683190.27</v>
      </c>
      <c r="D24" s="21">
        <v>-8968.03</v>
      </c>
      <c r="E24" s="17">
        <f t="shared" si="0"/>
        <v>2674222.24</v>
      </c>
    </row>
    <row r="25" spans="1:5" ht="11.25">
      <c r="A25" s="2" t="s">
        <v>45</v>
      </c>
      <c r="B25" s="24" t="s">
        <v>15</v>
      </c>
      <c r="C25" s="16">
        <v>4299974.49</v>
      </c>
      <c r="D25" s="21">
        <v>-14334.74</v>
      </c>
      <c r="E25" s="17">
        <f t="shared" si="0"/>
        <v>4285639.75</v>
      </c>
    </row>
    <row r="26" spans="1:5" ht="11.25">
      <c r="A26" s="2" t="s">
        <v>46</v>
      </c>
      <c r="B26" s="24" t="s">
        <v>17</v>
      </c>
      <c r="C26" s="16">
        <v>2089665.88</v>
      </c>
      <c r="D26" s="21">
        <v>-6970.6</v>
      </c>
      <c r="E26" s="17">
        <f t="shared" si="0"/>
        <v>2082695.2799999998</v>
      </c>
    </row>
    <row r="27" spans="1:5" ht="11.25">
      <c r="A27" s="2" t="s">
        <v>47</v>
      </c>
      <c r="B27" s="24" t="s">
        <v>19</v>
      </c>
      <c r="C27" s="16">
        <v>2086832.33</v>
      </c>
      <c r="D27" s="21">
        <v>-6959.71</v>
      </c>
      <c r="E27" s="17">
        <f t="shared" si="0"/>
        <v>2079872.62</v>
      </c>
    </row>
    <row r="28" spans="1:5" ht="11.25">
      <c r="A28" s="2" t="s">
        <v>48</v>
      </c>
      <c r="B28" s="24" t="s">
        <v>17</v>
      </c>
      <c r="C28" s="16">
        <v>2339548.5</v>
      </c>
      <c r="D28" s="21">
        <v>-7807.09</v>
      </c>
      <c r="E28" s="17">
        <f t="shared" si="0"/>
        <v>2331741.41</v>
      </c>
    </row>
    <row r="29" spans="1:5" ht="11.25">
      <c r="A29" s="2" t="s">
        <v>49</v>
      </c>
      <c r="B29" s="24" t="s">
        <v>15</v>
      </c>
      <c r="C29" s="16">
        <v>931364.05</v>
      </c>
      <c r="D29" s="21">
        <v>-3106.46</v>
      </c>
      <c r="E29" s="17">
        <f t="shared" si="0"/>
        <v>928257.5900000001</v>
      </c>
    </row>
    <row r="30" spans="1:5" ht="11.25">
      <c r="A30" s="23" t="s">
        <v>50</v>
      </c>
      <c r="B30" s="24" t="s">
        <v>15</v>
      </c>
      <c r="C30" s="16">
        <v>1820979.04</v>
      </c>
      <c r="D30" s="21">
        <v>-6073.2</v>
      </c>
      <c r="E30" s="17">
        <f t="shared" si="0"/>
        <v>1814905.84</v>
      </c>
    </row>
    <row r="31" spans="1:5" ht="11.25">
      <c r="A31" s="15" t="s">
        <v>51</v>
      </c>
      <c r="B31" s="24" t="s">
        <v>18</v>
      </c>
      <c r="C31" s="16">
        <v>1160264.32</v>
      </c>
      <c r="D31" s="21">
        <v>-3866.28</v>
      </c>
      <c r="E31" s="17">
        <f t="shared" si="0"/>
        <v>1156398.04</v>
      </c>
    </row>
    <row r="32" spans="1:5" ht="11.25">
      <c r="A32" s="11" t="s">
        <v>52</v>
      </c>
      <c r="B32" s="26"/>
      <c r="C32" s="25">
        <f>SUM(C7:C31)</f>
        <v>74640944.24000001</v>
      </c>
      <c r="D32" s="27">
        <f>SUM(D7:D31)</f>
        <v>-249032.63000000003</v>
      </c>
      <c r="E32" s="20">
        <f>SUM(E7:E31)</f>
        <v>74391911.61000001</v>
      </c>
    </row>
    <row r="33" spans="1:5" ht="11.25">
      <c r="A33" s="18" t="s">
        <v>9</v>
      </c>
      <c r="B33" s="6"/>
      <c r="C33" s="6"/>
      <c r="D33" s="6"/>
      <c r="E33" s="6"/>
    </row>
    <row r="34" spans="1:5" ht="11.25">
      <c r="A34" s="6" t="s">
        <v>20</v>
      </c>
      <c r="B34" s="6"/>
      <c r="C34" s="6"/>
      <c r="D34" s="6"/>
      <c r="E34" s="6"/>
    </row>
    <row r="35" spans="1:4" ht="11.25">
      <c r="A35" s="6" t="s">
        <v>21</v>
      </c>
      <c r="B35" s="6"/>
      <c r="C35" s="6"/>
      <c r="D35" s="6"/>
    </row>
    <row r="36" ht="11.25">
      <c r="A36" s="6" t="s">
        <v>22</v>
      </c>
    </row>
    <row r="37" ht="11.25">
      <c r="A37" s="6" t="s">
        <v>23</v>
      </c>
    </row>
    <row r="38" ht="11.25">
      <c r="A38" s="6" t="s">
        <v>24</v>
      </c>
    </row>
    <row r="39" spans="1:5" ht="11.25">
      <c r="A39" s="6" t="s">
        <v>25</v>
      </c>
      <c r="B39" s="6"/>
      <c r="C39" s="6"/>
      <c r="D39" s="6"/>
      <c r="E39" s="6"/>
    </row>
    <row r="40" spans="1:5" ht="11.25">
      <c r="A40" s="6" t="s">
        <v>53</v>
      </c>
      <c r="B40" s="6"/>
      <c r="C40" s="6"/>
      <c r="D40" s="6"/>
      <c r="E40" s="6"/>
    </row>
    <row r="41" spans="1:4" ht="11.25">
      <c r="A41" s="6" t="s">
        <v>11</v>
      </c>
      <c r="B41" s="6"/>
      <c r="C41" s="6"/>
      <c r="D41" s="6"/>
    </row>
  </sheetData>
  <sheetProtection/>
  <printOptions/>
  <pageMargins left="1.25" right="1.09" top="0.68" bottom="0" header="0" footer="0"/>
  <pageSetup horizontalDpi="600" verticalDpi="600" orientation="landscape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installerxp</cp:lastModifiedBy>
  <cp:lastPrinted>2014-12-17T15:32:27Z</cp:lastPrinted>
  <dcterms:created xsi:type="dcterms:W3CDTF">2004-03-22T16:36:27Z</dcterms:created>
  <dcterms:modified xsi:type="dcterms:W3CDTF">2015-01-23T18:39:34Z</dcterms:modified>
  <cp:category/>
  <cp:version/>
  <cp:contentType/>
  <cp:contentStatus/>
</cp:coreProperties>
</file>