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943" activeTab="0"/>
  </bookViews>
  <sheets>
    <sheet name="County Distrib Returns by FS" sheetId="1" r:id="rId1"/>
  </sheets>
  <definedNames>
    <definedName name="_xlnm.Print_Area" localSheetId="0">'County Distrib Returns by FS'!$A$1:$W$128</definedName>
  </definedNames>
  <calcPr fullCalcOnLoad="1"/>
</workbook>
</file>

<file path=xl/sharedStrings.xml><?xml version="1.0" encoding="utf-8"?>
<sst xmlns="http://schemas.openxmlformats.org/spreadsheetml/2006/main" count="260" uniqueCount="136">
  <si>
    <t>County</t>
  </si>
  <si>
    <t>Alamance..………...</t>
  </si>
  <si>
    <t>Alexander..………..</t>
  </si>
  <si>
    <t>Alleghany..………..</t>
  </si>
  <si>
    <t>Anson.......…………</t>
  </si>
  <si>
    <t>Ashe..........………..</t>
  </si>
  <si>
    <t>Avery........………….</t>
  </si>
  <si>
    <t>Beaufort...…………</t>
  </si>
  <si>
    <t>Bertie.........……….</t>
  </si>
  <si>
    <t>Bladen......………..</t>
  </si>
  <si>
    <t>Brunswick..……….</t>
  </si>
  <si>
    <t>Buncombe.…</t>
  </si>
  <si>
    <t>Burke.........…..</t>
  </si>
  <si>
    <t>Cabarrus....…..</t>
  </si>
  <si>
    <t>Caldwell.....……….</t>
  </si>
  <si>
    <t>Camden.....………..</t>
  </si>
  <si>
    <t>Carteret......………..</t>
  </si>
  <si>
    <t>Caswell……………..</t>
  </si>
  <si>
    <t>Catawba......……..</t>
  </si>
  <si>
    <t>Chatham..………….</t>
  </si>
  <si>
    <t>Cherokee...…………</t>
  </si>
  <si>
    <t>Chowan......………….</t>
  </si>
  <si>
    <t>Clay......…………..</t>
  </si>
  <si>
    <t>Cleveland...………..</t>
  </si>
  <si>
    <t>Columbus..…………</t>
  </si>
  <si>
    <t>Craven........………..</t>
  </si>
  <si>
    <t>Cumberland……….</t>
  </si>
  <si>
    <t>Currituck...………….</t>
  </si>
  <si>
    <t>Dare...........………….</t>
  </si>
  <si>
    <t>Davidson.....………..</t>
  </si>
  <si>
    <t>Davie...........……….</t>
  </si>
  <si>
    <t>Duplin........…………</t>
  </si>
  <si>
    <t>Durham......…………</t>
  </si>
  <si>
    <t>Edgecombe..………..</t>
  </si>
  <si>
    <t>Forsyth.......………..</t>
  </si>
  <si>
    <t>Franklin.....………..</t>
  </si>
  <si>
    <t>Gaston........……….</t>
  </si>
  <si>
    <t>Gates...........……….</t>
  </si>
  <si>
    <t>Graham.....………..</t>
  </si>
  <si>
    <t>Granville....……….</t>
  </si>
  <si>
    <t>Greene........……….</t>
  </si>
  <si>
    <t>Guilford......……….</t>
  </si>
  <si>
    <t>Halifax........……….</t>
  </si>
  <si>
    <t>Harnett.......………</t>
  </si>
  <si>
    <t>Haywood...………..</t>
  </si>
  <si>
    <t>Henderson...………</t>
  </si>
  <si>
    <t>Hertford......………..</t>
  </si>
  <si>
    <t>Hoke.........……………....</t>
  </si>
  <si>
    <t>Hyde..........……………..</t>
  </si>
  <si>
    <t>Iredell........……………</t>
  </si>
  <si>
    <t>Jackson………………….</t>
  </si>
  <si>
    <t>Johnston…………….</t>
  </si>
  <si>
    <t>Jones...........…………</t>
  </si>
  <si>
    <t>Lee..............………….</t>
  </si>
  <si>
    <t>Lenoir.........………….</t>
  </si>
  <si>
    <t>Lincoln......…………</t>
  </si>
  <si>
    <t>Macon………………..</t>
  </si>
  <si>
    <t>Madison.......................</t>
  </si>
  <si>
    <t>Martin........................</t>
  </si>
  <si>
    <t>McDowell......................</t>
  </si>
  <si>
    <t>Mecklenburg...................</t>
  </si>
  <si>
    <t>Mitchell......................</t>
  </si>
  <si>
    <t>Montgomery....................</t>
  </si>
  <si>
    <t>Moore…………………</t>
  </si>
  <si>
    <t>Nash..........................</t>
  </si>
  <si>
    <t>New Hanover…………..</t>
  </si>
  <si>
    <t>Northampton...................</t>
  </si>
  <si>
    <t>Onslow........................</t>
  </si>
  <si>
    <t>Orange........................</t>
  </si>
  <si>
    <t>Pamlico………………….</t>
  </si>
  <si>
    <t>Pasquotank....................</t>
  </si>
  <si>
    <t>Pender........................</t>
  </si>
  <si>
    <t>Perquimans....................</t>
  </si>
  <si>
    <t>Person........................</t>
  </si>
  <si>
    <t>Pitt..........................</t>
  </si>
  <si>
    <t>Polk..........................</t>
  </si>
  <si>
    <t>Randolph......................</t>
  </si>
  <si>
    <t>Richmond......................</t>
  </si>
  <si>
    <t>Robeson.......................</t>
  </si>
  <si>
    <t>Rockingham……………….</t>
  </si>
  <si>
    <t>Rowan.........................</t>
  </si>
  <si>
    <t>Rutherford....................</t>
  </si>
  <si>
    <t>Sampson.......................</t>
  </si>
  <si>
    <t>Scotland......................</t>
  </si>
  <si>
    <t>Stanly………………....</t>
  </si>
  <si>
    <t>Stokes........................</t>
  </si>
  <si>
    <t>Surry.........................</t>
  </si>
  <si>
    <t>Swain.........................</t>
  </si>
  <si>
    <t>Transylvania..................</t>
  </si>
  <si>
    <t>Tyrrell.......................</t>
  </si>
  <si>
    <t>Union.........................</t>
  </si>
  <si>
    <t>Vance.........................</t>
  </si>
  <si>
    <t>Wake..........................</t>
  </si>
  <si>
    <t>Warren........................</t>
  </si>
  <si>
    <t>Washington....................</t>
  </si>
  <si>
    <t>Watauga.......................</t>
  </si>
  <si>
    <t>Wayne.........................</t>
  </si>
  <si>
    <t>Wilkes........................</t>
  </si>
  <si>
    <t>Wilson........................</t>
  </si>
  <si>
    <t>Yadkin........................</t>
  </si>
  <si>
    <t>Yancey .......................</t>
  </si>
  <si>
    <t xml:space="preserve">    Totals......……………………………..</t>
  </si>
  <si>
    <t>Unknown………..</t>
  </si>
  <si>
    <t>Out-of State……..</t>
  </si>
  <si>
    <t>Returns</t>
  </si>
  <si>
    <t>[#]</t>
  </si>
  <si>
    <t xml:space="preserve">% </t>
  </si>
  <si>
    <t>change</t>
  </si>
  <si>
    <t xml:space="preserve">                                  Single</t>
  </si>
  <si>
    <t xml:space="preserve"> Number of Returns</t>
  </si>
  <si>
    <t xml:space="preserve">                    Married Filing Separately</t>
  </si>
  <si>
    <t xml:space="preserve">                          Head of Household</t>
  </si>
  <si>
    <t>county</t>
  </si>
  <si>
    <t>of</t>
  </si>
  <si>
    <t xml:space="preserve">County designation is based on the address reported on the North Carolina D-400 return at the time of filing.  The D-400 form reported address may be that of the taxpayer, taxpayer's </t>
  </si>
  <si>
    <t xml:space="preserve">accountant, attorney, tax preparer, or other designee.  The address reported on the D-400 return at the time of filing may not reflect the taxpayer's county/location of residence during the </t>
  </si>
  <si>
    <t>previous calendar (income) year for which the return is filed.</t>
  </si>
  <si>
    <t xml:space="preserve">Out-of-state taxpayers include nonresidents, part-year, and full-year residents who filed the D-400 form using a non-North Carolina address; similarly, specific county designation data </t>
  </si>
  <si>
    <t xml:space="preserve">using a North Carolina address. </t>
  </si>
  <si>
    <t xml:space="preserve">may include information attributable to nonresident and part-year resident taxpayers who did not reside in the county during the previous calendar (income) year, but who filed the D-400 form </t>
  </si>
  <si>
    <t xml:space="preserve">                  Filing Status</t>
  </si>
  <si>
    <t xml:space="preserve">            Total</t>
  </si>
  <si>
    <t xml:space="preserve">         [Combined</t>
  </si>
  <si>
    <t xml:space="preserve">             Filing </t>
  </si>
  <si>
    <t xml:space="preserve">          Statuses]</t>
  </si>
  <si>
    <t xml:space="preserve">     Returns Filed</t>
  </si>
  <si>
    <t xml:space="preserve">  Tax year 2013</t>
  </si>
  <si>
    <t>TABLE C3.  INDIVIDUAL INCOME TAX: DISTRIBUTION OF NUMBER OF RETURNS FILED BY FILING STATUS BY COUNTY FOR TAX YEARS 2014 AND 2013</t>
  </si>
  <si>
    <t>TABLE C3.  INDIVIDUAL INCOME TAX: DISTRIBUTION OF NUMBER OF RETURNS FILED  BY FILING STATUS BY COUNTY FOR TAX YEARS 2014 AND 2013-Continued</t>
  </si>
  <si>
    <t xml:space="preserve">  Tax year 2014</t>
  </si>
  <si>
    <t>14/13</t>
  </si>
  <si>
    <t xml:space="preserve">                      Surviving Spouse</t>
  </si>
  <si>
    <t xml:space="preserve">                 Married Filing Jointly/</t>
  </si>
  <si>
    <t xml:space="preserve">Source: 2014 and 2013 individual income tax extracts.   Statistical summaries are compiled from personal income tax information extracted from D-400 forms processed within the </t>
  </si>
  <si>
    <t>DOR dynamic  integrated tax system; the extract is a composite database consisting of both audited and unaudited (edited and unedited) data that is subject to and may include</t>
  </si>
  <si>
    <t xml:space="preserve">inconsistencies resultant of taxpayer and/or processing error.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</si>
</sst>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_);[Red]\(0\)"/>
    <numFmt numFmtId="168" formatCode="0.0%"/>
    <numFmt numFmtId="169" formatCode="_(&quot;$&quot;* #,##0.0_);_(&quot;$&quot;* \(#,##0.0\);_(&quot;$&quot;* &quot;-&quot;?_);_(@_)"/>
    <numFmt numFmtId="170" formatCode="_(* #,##0.0_);_(* \(#,##0.0\);_(* &quot;-&quot;?_);_(@_)"/>
    <numFmt numFmtId="171" formatCode="0_);\(0\)"/>
  </numFmts>
  <fonts count="4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165" fontId="1" fillId="33" borderId="0" xfId="42" applyNumberFormat="1" applyFont="1" applyFill="1" applyAlignment="1">
      <alignment horizontal="centerContinuous"/>
    </xf>
    <xf numFmtId="165" fontId="1" fillId="33" borderId="0" xfId="42" applyNumberFormat="1" applyFont="1" applyFill="1" applyBorder="1" applyAlignment="1">
      <alignment horizontal="centerContinuous"/>
    </xf>
    <xf numFmtId="3" fontId="1" fillId="33" borderId="0" xfId="42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165" fontId="1" fillId="33" borderId="0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/>
    </xf>
    <xf numFmtId="0" fontId="2" fillId="33" borderId="0" xfId="0" applyFont="1" applyFill="1" applyBorder="1" applyAlignment="1">
      <alignment/>
    </xf>
    <xf numFmtId="165" fontId="1" fillId="33" borderId="15" xfId="42" applyNumberFormat="1" applyFont="1" applyFill="1" applyBorder="1" applyAlignment="1">
      <alignment/>
    </xf>
    <xf numFmtId="165" fontId="1" fillId="33" borderId="0" xfId="42" applyNumberFormat="1" applyFont="1" applyFill="1" applyBorder="1" applyAlignment="1">
      <alignment horizontal="center"/>
    </xf>
    <xf numFmtId="165" fontId="1" fillId="33" borderId="17" xfId="42" applyNumberFormat="1" applyFont="1" applyFill="1" applyBorder="1" applyAlignment="1">
      <alignment/>
    </xf>
    <xf numFmtId="165" fontId="1" fillId="33" borderId="0" xfId="42" applyNumberFormat="1" applyFont="1" applyFill="1" applyAlignment="1">
      <alignment horizontal="left"/>
    </xf>
    <xf numFmtId="165" fontId="1" fillId="33" borderId="10" xfId="42" applyNumberFormat="1" applyFont="1" applyFill="1" applyBorder="1" applyAlignment="1">
      <alignment/>
    </xf>
    <xf numFmtId="3" fontId="1" fillId="33" borderId="18" xfId="42" applyNumberFormat="1" applyFont="1" applyFill="1" applyBorder="1" applyAlignment="1">
      <alignment horizontal="right"/>
    </xf>
    <xf numFmtId="3" fontId="1" fillId="33" borderId="19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33" borderId="13" xfId="42" applyNumberFormat="1" applyFont="1" applyFill="1" applyBorder="1" applyAlignment="1">
      <alignment horizontal="right"/>
    </xf>
    <xf numFmtId="3" fontId="1" fillId="33" borderId="14" xfId="42" applyNumberFormat="1" applyFont="1" applyFill="1" applyBorder="1" applyAlignment="1">
      <alignment horizontal="right"/>
    </xf>
    <xf numFmtId="3" fontId="1" fillId="33" borderId="20" xfId="42" applyNumberFormat="1" applyFont="1" applyFill="1" applyBorder="1" applyAlignment="1">
      <alignment horizontal="right"/>
    </xf>
    <xf numFmtId="3" fontId="1" fillId="33" borderId="21" xfId="42" applyNumberFormat="1" applyFont="1" applyFill="1" applyBorder="1" applyAlignment="1">
      <alignment horizontal="right"/>
    </xf>
    <xf numFmtId="168" fontId="1" fillId="33" borderId="10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right"/>
    </xf>
    <xf numFmtId="168" fontId="1" fillId="33" borderId="22" xfId="42" applyNumberFormat="1" applyFont="1" applyFill="1" applyBorder="1" applyAlignment="1">
      <alignment horizontal="right"/>
    </xf>
    <xf numFmtId="0" fontId="1" fillId="33" borderId="21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168" fontId="1" fillId="33" borderId="23" xfId="42" applyNumberFormat="1" applyFont="1" applyFill="1" applyBorder="1" applyAlignment="1">
      <alignment horizontal="right"/>
    </xf>
    <xf numFmtId="168" fontId="1" fillId="33" borderId="24" xfId="42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3" fontId="1" fillId="33" borderId="26" xfId="42" applyNumberFormat="1" applyFont="1" applyFill="1" applyBorder="1" applyAlignment="1">
      <alignment horizontal="right"/>
    </xf>
    <xf numFmtId="3" fontId="1" fillId="33" borderId="27" xfId="42" applyNumberFormat="1" applyFont="1" applyFill="1" applyBorder="1" applyAlignment="1">
      <alignment horizontal="right"/>
    </xf>
    <xf numFmtId="3" fontId="1" fillId="33" borderId="25" xfId="42" applyNumberFormat="1" applyFont="1" applyFill="1" applyBorder="1" applyAlignment="1">
      <alignment horizontal="right"/>
    </xf>
    <xf numFmtId="3" fontId="1" fillId="33" borderId="28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centerContinuous"/>
    </xf>
    <xf numFmtId="168" fontId="1" fillId="33" borderId="10" xfId="0" applyNumberFormat="1" applyFont="1" applyFill="1" applyBorder="1" applyAlignment="1">
      <alignment/>
    </xf>
    <xf numFmtId="168" fontId="1" fillId="33" borderId="0" xfId="0" applyNumberFormat="1" applyFont="1" applyFill="1" applyBorder="1" applyAlignment="1">
      <alignment horizontal="left"/>
    </xf>
    <xf numFmtId="168" fontId="1" fillId="33" borderId="24" xfId="0" applyNumberFormat="1" applyFont="1" applyFill="1" applyBorder="1" applyAlignment="1">
      <alignment horizontal="center"/>
    </xf>
    <xf numFmtId="168" fontId="1" fillId="33" borderId="29" xfId="42" applyNumberFormat="1" applyFont="1" applyFill="1" applyBorder="1" applyAlignment="1">
      <alignment horizontal="right"/>
    </xf>
    <xf numFmtId="168" fontId="1" fillId="33" borderId="30" xfId="42" applyNumberFormat="1" applyFont="1" applyFill="1" applyBorder="1" applyAlignment="1">
      <alignment horizontal="right"/>
    </xf>
    <xf numFmtId="168" fontId="1" fillId="33" borderId="0" xfId="42" applyNumberFormat="1" applyFont="1" applyFill="1" applyBorder="1" applyAlignment="1">
      <alignment horizontal="center"/>
    </xf>
    <xf numFmtId="168" fontId="1" fillId="33" borderId="0" xfId="42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1" fillId="33" borderId="30" xfId="42" applyNumberFormat="1" applyFont="1" applyFill="1" applyBorder="1" applyAlignment="1">
      <alignment/>
    </xf>
    <xf numFmtId="168" fontId="1" fillId="33" borderId="29" xfId="42" applyNumberFormat="1" applyFont="1" applyFill="1" applyBorder="1" applyAlignment="1">
      <alignment/>
    </xf>
    <xf numFmtId="168" fontId="1" fillId="33" borderId="31" xfId="42" applyNumberFormat="1" applyFont="1" applyFill="1" applyBorder="1" applyAlignment="1">
      <alignment/>
    </xf>
    <xf numFmtId="168" fontId="1" fillId="33" borderId="10" xfId="0" applyNumberFormat="1" applyFont="1" applyFill="1" applyBorder="1" applyAlignment="1">
      <alignment horizontal="left"/>
    </xf>
    <xf numFmtId="168" fontId="1" fillId="33" borderId="15" xfId="0" applyNumberFormat="1" applyFont="1" applyFill="1" applyBorder="1" applyAlignment="1">
      <alignment horizontal="left"/>
    </xf>
    <xf numFmtId="168" fontId="2" fillId="33" borderId="0" xfId="0" applyNumberFormat="1" applyFont="1" applyFill="1" applyAlignment="1">
      <alignment/>
    </xf>
    <xf numFmtId="168" fontId="1" fillId="33" borderId="23" xfId="0" applyNumberFormat="1" applyFont="1" applyFill="1" applyBorder="1" applyAlignment="1">
      <alignment horizontal="center"/>
    </xf>
    <xf numFmtId="168" fontId="1" fillId="33" borderId="30" xfId="0" applyNumberFormat="1" applyFont="1" applyFill="1" applyBorder="1" applyAlignment="1">
      <alignment horizontal="right"/>
    </xf>
    <xf numFmtId="168" fontId="1" fillId="33" borderId="29" xfId="0" applyNumberFormat="1" applyFont="1" applyFill="1" applyBorder="1" applyAlignment="1">
      <alignment horizontal="right"/>
    </xf>
    <xf numFmtId="168" fontId="1" fillId="33" borderId="31" xfId="0" applyNumberFormat="1" applyFont="1" applyFill="1" applyBorder="1" applyAlignment="1">
      <alignment horizontal="right"/>
    </xf>
    <xf numFmtId="168" fontId="1" fillId="33" borderId="32" xfId="42" applyNumberFormat="1" applyFont="1" applyFill="1" applyBorder="1" applyAlignment="1">
      <alignment/>
    </xf>
    <xf numFmtId="168" fontId="1" fillId="33" borderId="33" xfId="42" applyNumberFormat="1" applyFont="1" applyFill="1" applyBorder="1" applyAlignment="1">
      <alignment/>
    </xf>
    <xf numFmtId="168" fontId="1" fillId="33" borderId="34" xfId="42" applyNumberFormat="1" applyFont="1" applyFill="1" applyBorder="1" applyAlignment="1">
      <alignment/>
    </xf>
    <xf numFmtId="168" fontId="1" fillId="33" borderId="22" xfId="0" applyNumberFormat="1" applyFont="1" applyFill="1" applyBorder="1" applyAlignment="1">
      <alignment horizontal="right"/>
    </xf>
    <xf numFmtId="168" fontId="1" fillId="33" borderId="30" xfId="0" applyNumberFormat="1" applyFont="1" applyFill="1" applyBorder="1" applyAlignment="1">
      <alignment/>
    </xf>
    <xf numFmtId="168" fontId="1" fillId="33" borderId="29" xfId="0" applyNumberFormat="1" applyFont="1" applyFill="1" applyBorder="1" applyAlignment="1">
      <alignment/>
    </xf>
    <xf numFmtId="168" fontId="1" fillId="33" borderId="31" xfId="0" applyNumberFormat="1" applyFont="1" applyFill="1" applyBorder="1" applyAlignment="1">
      <alignment/>
    </xf>
    <xf numFmtId="168" fontId="1" fillId="33" borderId="21" xfId="42" applyNumberFormat="1" applyFont="1" applyFill="1" applyBorder="1" applyAlignment="1">
      <alignment/>
    </xf>
    <xf numFmtId="168" fontId="1" fillId="33" borderId="35" xfId="42" applyNumberFormat="1" applyFont="1" applyFill="1" applyBorder="1" applyAlignment="1">
      <alignment horizontal="right"/>
    </xf>
    <xf numFmtId="168" fontId="1" fillId="33" borderId="35" xfId="0" applyNumberFormat="1" applyFont="1" applyFill="1" applyBorder="1" applyAlignment="1">
      <alignment horizontal="right"/>
    </xf>
    <xf numFmtId="0" fontId="1" fillId="33" borderId="26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3" fontId="1" fillId="33" borderId="37" xfId="42" applyNumberFormat="1" applyFont="1" applyFill="1" applyBorder="1" applyAlignment="1">
      <alignment horizontal="right"/>
    </xf>
    <xf numFmtId="3" fontId="1" fillId="33" borderId="38" xfId="42" applyNumberFormat="1" applyFont="1" applyFill="1" applyBorder="1" applyAlignment="1">
      <alignment horizontal="right"/>
    </xf>
    <xf numFmtId="3" fontId="1" fillId="33" borderId="39" xfId="42" applyNumberFormat="1" applyFont="1" applyFill="1" applyBorder="1" applyAlignment="1">
      <alignment horizontal="right"/>
    </xf>
    <xf numFmtId="3" fontId="1" fillId="33" borderId="40" xfId="42" applyNumberFormat="1" applyFont="1" applyFill="1" applyBorder="1" applyAlignment="1">
      <alignment horizontal="right"/>
    </xf>
    <xf numFmtId="3" fontId="1" fillId="33" borderId="40" xfId="42" applyNumberFormat="1" applyFont="1" applyFill="1" applyBorder="1" applyAlignment="1">
      <alignment/>
    </xf>
    <xf numFmtId="3" fontId="1" fillId="33" borderId="41" xfId="42" applyNumberFormat="1" applyFont="1" applyFill="1" applyBorder="1" applyAlignment="1">
      <alignment/>
    </xf>
    <xf numFmtId="168" fontId="1" fillId="33" borderId="12" xfId="42" applyNumberFormat="1" applyFont="1" applyFill="1" applyBorder="1" applyAlignment="1">
      <alignment horizontal="right"/>
    </xf>
    <xf numFmtId="168" fontId="1" fillId="33" borderId="13" xfId="42" applyNumberFormat="1" applyFont="1" applyFill="1" applyBorder="1" applyAlignment="1">
      <alignment horizontal="right"/>
    </xf>
    <xf numFmtId="168" fontId="1" fillId="33" borderId="21" xfId="42" applyNumberFormat="1" applyFont="1" applyFill="1" applyBorder="1" applyAlignment="1">
      <alignment horizontal="right"/>
    </xf>
    <xf numFmtId="168" fontId="1" fillId="33" borderId="32" xfId="42" applyNumberFormat="1" applyFont="1" applyFill="1" applyBorder="1" applyAlignment="1">
      <alignment horizontal="right"/>
    </xf>
    <xf numFmtId="168" fontId="1" fillId="33" borderId="33" xfId="42" applyNumberFormat="1" applyFont="1" applyFill="1" applyBorder="1" applyAlignment="1">
      <alignment horizontal="right"/>
    </xf>
    <xf numFmtId="38" fontId="2" fillId="33" borderId="0" xfId="0" applyNumberFormat="1" applyFont="1" applyFill="1" applyAlignment="1">
      <alignment/>
    </xf>
    <xf numFmtId="41" fontId="1" fillId="33" borderId="14" xfId="42" applyNumberFormat="1" applyFont="1" applyFill="1" applyBorder="1" applyAlignment="1">
      <alignment horizontal="right"/>
    </xf>
    <xf numFmtId="41" fontId="1" fillId="33" borderId="15" xfId="42" applyNumberFormat="1" applyFont="1" applyFill="1" applyBorder="1" applyAlignment="1">
      <alignment horizontal="right"/>
    </xf>
    <xf numFmtId="41" fontId="1" fillId="33" borderId="42" xfId="42" applyNumberFormat="1" applyFont="1" applyFill="1" applyBorder="1" applyAlignment="1">
      <alignment horizontal="right"/>
    </xf>
    <xf numFmtId="41" fontId="1" fillId="33" borderId="20" xfId="42" applyNumberFormat="1" applyFont="1" applyFill="1" applyBorder="1" applyAlignment="1">
      <alignment horizontal="right"/>
    </xf>
    <xf numFmtId="41" fontId="1" fillId="33" borderId="13" xfId="42" applyNumberFormat="1" applyFont="1" applyFill="1" applyBorder="1" applyAlignment="1">
      <alignment horizontal="right"/>
    </xf>
    <xf numFmtId="41" fontId="1" fillId="33" borderId="31" xfId="42" applyNumberFormat="1" applyFont="1" applyFill="1" applyBorder="1" applyAlignment="1">
      <alignment horizontal="right"/>
    </xf>
    <xf numFmtId="41" fontId="1" fillId="33" borderId="29" xfId="42" applyNumberFormat="1" applyFont="1" applyFill="1" applyBorder="1" applyAlignment="1">
      <alignment horizontal="right"/>
    </xf>
    <xf numFmtId="41" fontId="1" fillId="33" borderId="43" xfId="42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/>
    </xf>
    <xf numFmtId="3" fontId="1" fillId="33" borderId="35" xfId="42" applyNumberFormat="1" applyFont="1" applyFill="1" applyBorder="1" applyAlignment="1">
      <alignment horizontal="right"/>
    </xf>
    <xf numFmtId="3" fontId="1" fillId="33" borderId="17" xfId="42" applyNumberFormat="1" applyFont="1" applyFill="1" applyBorder="1" applyAlignment="1">
      <alignment horizontal="right"/>
    </xf>
    <xf numFmtId="168" fontId="1" fillId="33" borderId="17" xfId="42" applyNumberFormat="1" applyFont="1" applyFill="1" applyBorder="1" applyAlignment="1">
      <alignment horizontal="right"/>
    </xf>
    <xf numFmtId="168" fontId="1" fillId="33" borderId="35" xfId="42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5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42" applyNumberFormat="1" applyFont="1" applyFill="1" applyAlignment="1">
      <alignment vertical="top"/>
    </xf>
    <xf numFmtId="165" fontId="5" fillId="33" borderId="0" xfId="42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44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center"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1" fillId="33" borderId="46" xfId="0" applyFont="1" applyFill="1" applyBorder="1" applyAlignment="1">
      <alignment horizontal="center"/>
    </xf>
    <xf numFmtId="3" fontId="1" fillId="33" borderId="41" xfId="42" applyNumberFormat="1" applyFont="1" applyFill="1" applyBorder="1" applyAlignment="1">
      <alignment horizontal="right"/>
    </xf>
    <xf numFmtId="3" fontId="1" fillId="33" borderId="42" xfId="42" applyNumberFormat="1" applyFont="1" applyFill="1" applyBorder="1" applyAlignment="1">
      <alignment horizontal="right"/>
    </xf>
    <xf numFmtId="41" fontId="1" fillId="33" borderId="27" xfId="42" applyNumberFormat="1" applyFont="1" applyFill="1" applyBorder="1" applyAlignment="1">
      <alignment horizontal="right"/>
    </xf>
    <xf numFmtId="168" fontId="1" fillId="33" borderId="35" xfId="0" applyNumberFormat="1" applyFont="1" applyFill="1" applyBorder="1" applyAlignment="1">
      <alignment/>
    </xf>
    <xf numFmtId="165" fontId="1" fillId="33" borderId="44" xfId="42" applyNumberFormat="1" applyFont="1" applyFill="1" applyBorder="1" applyAlignment="1">
      <alignment/>
    </xf>
    <xf numFmtId="165" fontId="1" fillId="33" borderId="41" xfId="42" applyNumberFormat="1" applyFont="1" applyFill="1" applyBorder="1" applyAlignment="1">
      <alignment/>
    </xf>
    <xf numFmtId="165" fontId="1" fillId="33" borderId="47" xfId="42" applyNumberFormat="1" applyFont="1" applyFill="1" applyBorder="1" applyAlignment="1">
      <alignment horizontal="left"/>
    </xf>
    <xf numFmtId="165" fontId="1" fillId="33" borderId="48" xfId="42" applyNumberFormat="1" applyFont="1" applyFill="1" applyBorder="1" applyAlignment="1">
      <alignment/>
    </xf>
    <xf numFmtId="0" fontId="1" fillId="33" borderId="49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  <xf numFmtId="168" fontId="1" fillId="33" borderId="51" xfId="0" applyNumberFormat="1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16" fontId="1" fillId="33" borderId="52" xfId="0" applyNumberFormat="1" applyFont="1" applyFill="1" applyBorder="1" applyAlignment="1" quotePrefix="1">
      <alignment horizontal="center"/>
    </xf>
    <xf numFmtId="0" fontId="1" fillId="33" borderId="52" xfId="0" applyFont="1" applyFill="1" applyBorder="1" applyAlignment="1">
      <alignment horizontal="center"/>
    </xf>
    <xf numFmtId="165" fontId="1" fillId="33" borderId="53" xfId="42" applyNumberFormat="1" applyFont="1" applyFill="1" applyBorder="1" applyAlignment="1">
      <alignment horizontal="centerContinuous"/>
    </xf>
    <xf numFmtId="165" fontId="1" fillId="33" borderId="54" xfId="42" applyNumberFormat="1" applyFont="1" applyFill="1" applyBorder="1" applyAlignment="1">
      <alignment horizontal="centerContinuous"/>
    </xf>
    <xf numFmtId="168" fontId="1" fillId="33" borderId="54" xfId="42" applyNumberFormat="1" applyFont="1" applyFill="1" applyBorder="1" applyAlignment="1">
      <alignment horizontal="centerContinuous"/>
    </xf>
    <xf numFmtId="3" fontId="1" fillId="33" borderId="54" xfId="42" applyNumberFormat="1" applyFont="1" applyFill="1" applyBorder="1" applyAlignment="1">
      <alignment horizontal="right"/>
    </xf>
    <xf numFmtId="168" fontId="1" fillId="33" borderId="54" xfId="42" applyNumberFormat="1" applyFont="1" applyFill="1" applyBorder="1" applyAlignment="1">
      <alignment/>
    </xf>
    <xf numFmtId="0" fontId="2" fillId="33" borderId="54" xfId="0" applyFont="1" applyFill="1" applyBorder="1" applyAlignment="1">
      <alignment horizontal="left" indent="1"/>
    </xf>
    <xf numFmtId="168" fontId="2" fillId="33" borderId="54" xfId="0" applyNumberFormat="1" applyFont="1" applyFill="1" applyBorder="1" applyAlignment="1">
      <alignment/>
    </xf>
    <xf numFmtId="0" fontId="2" fillId="33" borderId="54" xfId="0" applyFont="1" applyFill="1" applyBorder="1" applyAlignment="1">
      <alignment/>
    </xf>
    <xf numFmtId="165" fontId="1" fillId="33" borderId="55" xfId="42" applyNumberFormat="1" applyFont="1" applyFill="1" applyBorder="1" applyAlignment="1">
      <alignment horizontal="left"/>
    </xf>
    <xf numFmtId="0" fontId="5" fillId="33" borderId="0" xfId="0" applyFont="1" applyFill="1" applyAlignment="1" quotePrefix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zoomScalePageLayoutView="0" workbookViewId="0" topLeftCell="A1">
      <selection activeCell="AC26" sqref="AC26"/>
    </sheetView>
  </sheetViews>
  <sheetFormatPr defaultColWidth="9.140625" defaultRowHeight="10.5" customHeight="1"/>
  <cols>
    <col min="1" max="1" width="9.57421875" style="15" customWidth="1"/>
    <col min="2" max="2" width="6.8515625" style="15" customWidth="1"/>
    <col min="3" max="4" width="6.8515625" style="18" customWidth="1"/>
    <col min="5" max="5" width="6.140625" style="52" customWidth="1"/>
    <col min="6" max="6" width="6.8515625" style="18" customWidth="1"/>
    <col min="7" max="7" width="6.140625" style="52" customWidth="1"/>
    <col min="8" max="8" width="5.7109375" style="18" customWidth="1"/>
    <col min="9" max="9" width="6.8515625" style="18" customWidth="1"/>
    <col min="10" max="10" width="6.57421875" style="52" customWidth="1"/>
    <col min="11" max="11" width="6.8515625" style="18" customWidth="1"/>
    <col min="12" max="12" width="6.00390625" style="52" customWidth="1"/>
    <col min="13" max="13" width="5.7109375" style="18" customWidth="1"/>
    <col min="14" max="14" width="6.57421875" style="18" customWidth="1"/>
    <col min="15" max="15" width="6.57421875" style="52" customWidth="1"/>
    <col min="16" max="16" width="6.57421875" style="15" customWidth="1"/>
    <col min="17" max="17" width="6.00390625" style="58" customWidth="1"/>
    <col min="18" max="18" width="5.7109375" style="15" customWidth="1"/>
    <col min="19" max="19" width="6.57421875" style="15" customWidth="1"/>
    <col min="20" max="20" width="6.140625" style="58" customWidth="1"/>
    <col min="21" max="21" width="6.57421875" style="15" customWidth="1"/>
    <col min="22" max="22" width="6.140625" style="58" customWidth="1"/>
    <col min="23" max="23" width="5.7109375" style="15" customWidth="1"/>
    <col min="24" max="16384" width="9.140625" style="15" customWidth="1"/>
  </cols>
  <sheetData>
    <row r="1" spans="1:15" ht="10.5" customHeight="1" thickBot="1">
      <c r="A1" s="22" t="s">
        <v>127</v>
      </c>
      <c r="B1" s="12"/>
      <c r="C1" s="13"/>
      <c r="D1" s="13"/>
      <c r="E1" s="44"/>
      <c r="F1" s="13"/>
      <c r="G1" s="44"/>
      <c r="H1" s="13"/>
      <c r="I1" s="13"/>
      <c r="J1" s="44"/>
      <c r="K1" s="13"/>
      <c r="L1" s="44"/>
      <c r="M1" s="13"/>
      <c r="N1" s="14"/>
      <c r="O1" s="51"/>
    </row>
    <row r="2" spans="1:23" ht="10.5" customHeight="1">
      <c r="A2" s="129"/>
      <c r="B2" s="145" t="s">
        <v>121</v>
      </c>
      <c r="C2" s="137"/>
      <c r="D2" s="138"/>
      <c r="E2" s="139"/>
      <c r="F2" s="138"/>
      <c r="G2" s="139"/>
      <c r="H2" s="139"/>
      <c r="I2" s="138"/>
      <c r="J2" s="139"/>
      <c r="K2" s="138" t="s">
        <v>120</v>
      </c>
      <c r="L2" s="139"/>
      <c r="M2" s="139"/>
      <c r="N2" s="140"/>
      <c r="O2" s="141"/>
      <c r="P2" s="142"/>
      <c r="Q2" s="143"/>
      <c r="R2" s="143"/>
      <c r="S2" s="144"/>
      <c r="T2" s="143"/>
      <c r="U2" s="144"/>
      <c r="V2" s="143"/>
      <c r="W2" s="143"/>
    </row>
    <row r="3" spans="1:23" ht="10.5" customHeight="1">
      <c r="A3" s="16"/>
      <c r="B3" s="127" t="s">
        <v>125</v>
      </c>
      <c r="C3" s="128"/>
      <c r="D3" s="38"/>
      <c r="E3" s="45"/>
      <c r="F3" s="2"/>
      <c r="G3" s="45"/>
      <c r="H3" s="3"/>
      <c r="I3" s="4" t="s">
        <v>132</v>
      </c>
      <c r="J3" s="56"/>
      <c r="K3" s="1"/>
      <c r="L3" s="56"/>
      <c r="M3" s="1"/>
      <c r="N3" s="4"/>
      <c r="O3" s="56"/>
      <c r="P3" s="1"/>
      <c r="Q3" s="56"/>
      <c r="R3" s="5"/>
      <c r="S3" s="4"/>
      <c r="T3" s="56"/>
      <c r="U3" s="1"/>
      <c r="V3" s="56"/>
      <c r="W3" s="1"/>
    </row>
    <row r="4" spans="1:23" ht="10.5" customHeight="1">
      <c r="A4" s="17"/>
      <c r="B4" s="116" t="s">
        <v>122</v>
      </c>
      <c r="C4" s="117"/>
      <c r="D4" s="39" t="s">
        <v>108</v>
      </c>
      <c r="E4" s="46"/>
      <c r="F4" s="7"/>
      <c r="G4" s="46"/>
      <c r="H4" s="7"/>
      <c r="I4" s="8" t="s">
        <v>131</v>
      </c>
      <c r="J4" s="57"/>
      <c r="K4" s="9"/>
      <c r="L4" s="57"/>
      <c r="M4" s="10"/>
      <c r="N4" s="6" t="s">
        <v>110</v>
      </c>
      <c r="O4" s="46"/>
      <c r="P4" s="7"/>
      <c r="Q4" s="46"/>
      <c r="R4" s="7"/>
      <c r="S4" s="6" t="s">
        <v>111</v>
      </c>
      <c r="T4" s="46"/>
      <c r="U4" s="7"/>
      <c r="V4" s="46"/>
      <c r="W4" s="7"/>
    </row>
    <row r="5" spans="1:23" ht="10.5" customHeight="1">
      <c r="A5" s="17"/>
      <c r="B5" s="118" t="s">
        <v>123</v>
      </c>
      <c r="C5" s="119"/>
      <c r="D5" s="79" t="s">
        <v>129</v>
      </c>
      <c r="E5" s="45"/>
      <c r="F5" s="34" t="s">
        <v>126</v>
      </c>
      <c r="G5" s="45"/>
      <c r="H5" s="77"/>
      <c r="I5" s="34" t="s">
        <v>129</v>
      </c>
      <c r="J5" s="101"/>
      <c r="K5" s="100" t="s">
        <v>126</v>
      </c>
      <c r="L5" s="45"/>
      <c r="M5" s="75"/>
      <c r="N5" s="34" t="s">
        <v>129</v>
      </c>
      <c r="O5" s="45"/>
      <c r="P5" s="34" t="s">
        <v>126</v>
      </c>
      <c r="Q5" s="45"/>
      <c r="R5" s="75"/>
      <c r="S5" s="34" t="s">
        <v>129</v>
      </c>
      <c r="T5" s="101"/>
      <c r="U5" s="100" t="s">
        <v>126</v>
      </c>
      <c r="V5" s="45"/>
      <c r="W5" s="77"/>
    </row>
    <row r="6" spans="2:23" ht="10.5" customHeight="1">
      <c r="B6" s="120" t="s">
        <v>124</v>
      </c>
      <c r="C6" s="121"/>
      <c r="D6" s="74"/>
      <c r="E6" s="47" t="s">
        <v>106</v>
      </c>
      <c r="F6" s="75"/>
      <c r="G6" s="47" t="s">
        <v>106</v>
      </c>
      <c r="H6" s="11" t="s">
        <v>106</v>
      </c>
      <c r="I6" s="75"/>
      <c r="J6" s="47" t="s">
        <v>106</v>
      </c>
      <c r="K6" s="75"/>
      <c r="L6" s="47" t="s">
        <v>106</v>
      </c>
      <c r="M6" s="76" t="s">
        <v>106</v>
      </c>
      <c r="N6" s="75"/>
      <c r="O6" s="47" t="s">
        <v>106</v>
      </c>
      <c r="P6" s="75"/>
      <c r="Q6" s="47" t="s">
        <v>106</v>
      </c>
      <c r="R6" s="76" t="s">
        <v>106</v>
      </c>
      <c r="S6" s="75"/>
      <c r="T6" s="47" t="s">
        <v>106</v>
      </c>
      <c r="U6" s="75"/>
      <c r="V6" s="47" t="s">
        <v>106</v>
      </c>
      <c r="W6" s="11" t="s">
        <v>106</v>
      </c>
    </row>
    <row r="7" spans="1:23" ht="10.5" customHeight="1">
      <c r="A7" s="17"/>
      <c r="B7" s="79" t="s">
        <v>109</v>
      </c>
      <c r="C7" s="122"/>
      <c r="D7" s="73" t="s">
        <v>104</v>
      </c>
      <c r="E7" s="59" t="s">
        <v>113</v>
      </c>
      <c r="F7" s="76" t="s">
        <v>104</v>
      </c>
      <c r="G7" s="59" t="s">
        <v>113</v>
      </c>
      <c r="H7" s="35" t="s">
        <v>107</v>
      </c>
      <c r="I7" s="11" t="s">
        <v>104</v>
      </c>
      <c r="J7" s="59" t="s">
        <v>113</v>
      </c>
      <c r="K7" s="76" t="s">
        <v>104</v>
      </c>
      <c r="L7" s="59" t="s">
        <v>113</v>
      </c>
      <c r="M7" s="35" t="s">
        <v>107</v>
      </c>
      <c r="N7" s="11" t="s">
        <v>104</v>
      </c>
      <c r="O7" s="59" t="s">
        <v>113</v>
      </c>
      <c r="P7" s="76" t="s">
        <v>104</v>
      </c>
      <c r="Q7" s="59" t="s">
        <v>113</v>
      </c>
      <c r="R7" s="35" t="s">
        <v>107</v>
      </c>
      <c r="S7" s="11" t="s">
        <v>104</v>
      </c>
      <c r="T7" s="59" t="s">
        <v>113</v>
      </c>
      <c r="U7" s="76" t="s">
        <v>104</v>
      </c>
      <c r="V7" s="59" t="s">
        <v>113</v>
      </c>
      <c r="W7" s="78" t="s">
        <v>107</v>
      </c>
    </row>
    <row r="8" spans="1:23" ht="10.5" customHeight="1" thickBot="1">
      <c r="A8" s="130" t="s">
        <v>0</v>
      </c>
      <c r="B8" s="131">
        <v>2014</v>
      </c>
      <c r="C8" s="132">
        <v>2013</v>
      </c>
      <c r="D8" s="131" t="s">
        <v>105</v>
      </c>
      <c r="E8" s="133" t="s">
        <v>112</v>
      </c>
      <c r="F8" s="134" t="s">
        <v>105</v>
      </c>
      <c r="G8" s="133" t="s">
        <v>112</v>
      </c>
      <c r="H8" s="135" t="s">
        <v>130</v>
      </c>
      <c r="I8" s="136" t="s">
        <v>105</v>
      </c>
      <c r="J8" s="133" t="s">
        <v>112</v>
      </c>
      <c r="K8" s="134" t="s">
        <v>105</v>
      </c>
      <c r="L8" s="133" t="s">
        <v>112</v>
      </c>
      <c r="M8" s="135" t="s">
        <v>130</v>
      </c>
      <c r="N8" s="136" t="s">
        <v>105</v>
      </c>
      <c r="O8" s="133" t="s">
        <v>112</v>
      </c>
      <c r="P8" s="134" t="s">
        <v>105</v>
      </c>
      <c r="Q8" s="133" t="s">
        <v>112</v>
      </c>
      <c r="R8" s="135" t="s">
        <v>130</v>
      </c>
      <c r="S8" s="136" t="s">
        <v>105</v>
      </c>
      <c r="T8" s="133" t="s">
        <v>112</v>
      </c>
      <c r="U8" s="134" t="s">
        <v>105</v>
      </c>
      <c r="V8" s="133" t="s">
        <v>112</v>
      </c>
      <c r="W8" s="135" t="s">
        <v>130</v>
      </c>
    </row>
    <row r="9" spans="1:23" ht="10.5" customHeight="1">
      <c r="A9" s="17" t="s">
        <v>1</v>
      </c>
      <c r="B9" s="40">
        <v>64438</v>
      </c>
      <c r="C9" s="123">
        <v>64227</v>
      </c>
      <c r="D9" s="81">
        <v>26250</v>
      </c>
      <c r="E9" s="90">
        <f aca="true" t="shared" si="0" ref="E9:E14">D9/B9</f>
        <v>0.40736832303920045</v>
      </c>
      <c r="F9" s="25">
        <v>25900</v>
      </c>
      <c r="G9" s="48">
        <f>F9/C9</f>
        <v>0.4032571971289333</v>
      </c>
      <c r="H9" s="32">
        <f aca="true" t="shared" si="1" ref="H9:H40">(D9-F9)/F9</f>
        <v>0.013513513513513514</v>
      </c>
      <c r="I9" s="27">
        <v>24361</v>
      </c>
      <c r="J9" s="64">
        <f>I9/B9</f>
        <v>0.37805332257363666</v>
      </c>
      <c r="K9" s="27">
        <v>24206</v>
      </c>
      <c r="L9" s="48">
        <f>K9/C9</f>
        <v>0.37688199666806793</v>
      </c>
      <c r="M9" s="32">
        <f aca="true" t="shared" si="2" ref="M9:M40">(I9-K9)/K9</f>
        <v>0.0064033710650252</v>
      </c>
      <c r="N9" s="25">
        <v>1221</v>
      </c>
      <c r="O9" s="64">
        <f>N9/B9</f>
        <v>0.01894844656879481</v>
      </c>
      <c r="P9" s="25">
        <v>1184</v>
      </c>
      <c r="Q9" s="66">
        <f>P9/C9</f>
        <v>0.018434614725894093</v>
      </c>
      <c r="R9" s="32">
        <f aca="true" t="shared" si="3" ref="R9:R40">(N9-P9)/P9</f>
        <v>0.03125</v>
      </c>
      <c r="S9" s="27">
        <v>12606</v>
      </c>
      <c r="T9" s="64">
        <f aca="true" t="shared" si="4" ref="T9:T58">S9/B9</f>
        <v>0.19562990781836803</v>
      </c>
      <c r="U9" s="27">
        <v>12937</v>
      </c>
      <c r="V9" s="68">
        <f>U9/C9</f>
        <v>0.20142619147710464</v>
      </c>
      <c r="W9" s="87">
        <f aca="true" t="shared" si="5" ref="W9:W40">(S9-U9)/U9</f>
        <v>-0.025585529875550746</v>
      </c>
    </row>
    <row r="10" spans="1:23" ht="10.5" customHeight="1">
      <c r="A10" s="17" t="s">
        <v>2</v>
      </c>
      <c r="B10" s="40">
        <v>14889</v>
      </c>
      <c r="C10" s="123">
        <v>14567</v>
      </c>
      <c r="D10" s="81">
        <v>5768</v>
      </c>
      <c r="E10" s="90">
        <f t="shared" si="0"/>
        <v>0.38740009402914904</v>
      </c>
      <c r="F10" s="25">
        <v>5599</v>
      </c>
      <c r="G10" s="48">
        <f>F10/C10</f>
        <v>0.3843619139150134</v>
      </c>
      <c r="H10" s="33">
        <f t="shared" si="1"/>
        <v>0.030183961421682445</v>
      </c>
      <c r="I10" s="27">
        <v>6955</v>
      </c>
      <c r="J10" s="64">
        <f>I10/B10</f>
        <v>0.4671233796762711</v>
      </c>
      <c r="K10" s="27">
        <v>6755</v>
      </c>
      <c r="L10" s="48">
        <f aca="true" t="shared" si="6" ref="L10:L58">K10/C10</f>
        <v>0.46371936568957234</v>
      </c>
      <c r="M10" s="36">
        <f t="shared" si="2"/>
        <v>0.029607698001480384</v>
      </c>
      <c r="N10" s="25">
        <v>268</v>
      </c>
      <c r="O10" s="64">
        <f aca="true" t="shared" si="7" ref="O10:O58">N10/B10</f>
        <v>0.017999865672644232</v>
      </c>
      <c r="P10" s="25">
        <v>260</v>
      </c>
      <c r="Q10" s="66">
        <f>P10/C10</f>
        <v>0.017848561817807373</v>
      </c>
      <c r="R10" s="36">
        <f t="shared" si="3"/>
        <v>0.03076923076923077</v>
      </c>
      <c r="S10" s="27">
        <v>1898</v>
      </c>
      <c r="T10" s="64">
        <f t="shared" si="4"/>
        <v>0.12747666062193566</v>
      </c>
      <c r="U10" s="27">
        <v>1953</v>
      </c>
      <c r="V10" s="68">
        <f>U10/C10</f>
        <v>0.13407015857760693</v>
      </c>
      <c r="W10" s="87">
        <f t="shared" si="5"/>
        <v>-0.02816180235535074</v>
      </c>
    </row>
    <row r="11" spans="1:23" ht="10.5" customHeight="1">
      <c r="A11" s="17" t="s">
        <v>3</v>
      </c>
      <c r="B11" s="40">
        <v>4241</v>
      </c>
      <c r="C11" s="123">
        <v>4190</v>
      </c>
      <c r="D11" s="81">
        <v>1535</v>
      </c>
      <c r="E11" s="90">
        <f t="shared" si="0"/>
        <v>0.361942937986324</v>
      </c>
      <c r="F11" s="25">
        <v>1490</v>
      </c>
      <c r="G11" s="48">
        <f>F11/C11</f>
        <v>0.3556085918854415</v>
      </c>
      <c r="H11" s="33">
        <f t="shared" si="1"/>
        <v>0.030201342281879196</v>
      </c>
      <c r="I11" s="27">
        <v>2117</v>
      </c>
      <c r="J11" s="64">
        <f aca="true" t="shared" si="8" ref="J11:J58">I11/B11</f>
        <v>0.4991747229427022</v>
      </c>
      <c r="K11" s="27">
        <v>2115</v>
      </c>
      <c r="L11" s="48">
        <f t="shared" si="6"/>
        <v>0.5047732696897375</v>
      </c>
      <c r="M11" s="36">
        <f t="shared" si="2"/>
        <v>0.0009456264775413711</v>
      </c>
      <c r="N11" s="25">
        <v>63</v>
      </c>
      <c r="O11" s="64">
        <f t="shared" si="7"/>
        <v>0.014854987031360529</v>
      </c>
      <c r="P11" s="25">
        <v>59</v>
      </c>
      <c r="Q11" s="66">
        <f>P11/C11</f>
        <v>0.014081145584725537</v>
      </c>
      <c r="R11" s="36">
        <f t="shared" si="3"/>
        <v>0.06779661016949153</v>
      </c>
      <c r="S11" s="27">
        <v>526</v>
      </c>
      <c r="T11" s="64">
        <f t="shared" si="4"/>
        <v>0.12402735203961329</v>
      </c>
      <c r="U11" s="27">
        <v>526</v>
      </c>
      <c r="V11" s="68">
        <f>U11/C11</f>
        <v>0.12553699284009545</v>
      </c>
      <c r="W11" s="87">
        <f t="shared" si="5"/>
        <v>0</v>
      </c>
    </row>
    <row r="12" spans="1:23" ht="10.5" customHeight="1">
      <c r="A12" s="17" t="s">
        <v>4</v>
      </c>
      <c r="B12" s="40">
        <v>8819</v>
      </c>
      <c r="C12" s="123">
        <v>8833</v>
      </c>
      <c r="D12" s="81">
        <v>3462</v>
      </c>
      <c r="E12" s="90">
        <f t="shared" si="0"/>
        <v>0.3925615149109876</v>
      </c>
      <c r="F12" s="25">
        <v>3379</v>
      </c>
      <c r="G12" s="48">
        <f>F12/C12</f>
        <v>0.382542737461791</v>
      </c>
      <c r="H12" s="33">
        <f t="shared" si="1"/>
        <v>0.02456348031962119</v>
      </c>
      <c r="I12" s="27">
        <v>2580</v>
      </c>
      <c r="J12" s="64">
        <f t="shared" si="8"/>
        <v>0.2925501757568885</v>
      </c>
      <c r="K12" s="27">
        <v>2642</v>
      </c>
      <c r="L12" s="48">
        <f t="shared" si="6"/>
        <v>0.2991056266274199</v>
      </c>
      <c r="M12" s="36">
        <f t="shared" si="2"/>
        <v>-0.023467070401211203</v>
      </c>
      <c r="N12" s="25">
        <v>175</v>
      </c>
      <c r="O12" s="64">
        <f t="shared" si="7"/>
        <v>0.019843519673432362</v>
      </c>
      <c r="P12" s="25">
        <v>162</v>
      </c>
      <c r="Q12" s="66">
        <f>P12/C12</f>
        <v>0.018340314728857693</v>
      </c>
      <c r="R12" s="36">
        <f t="shared" si="3"/>
        <v>0.08024691358024691</v>
      </c>
      <c r="S12" s="27">
        <v>2602</v>
      </c>
      <c r="T12" s="64">
        <f t="shared" si="4"/>
        <v>0.29504478965869146</v>
      </c>
      <c r="U12" s="27">
        <v>2650</v>
      </c>
      <c r="V12" s="68">
        <f>U12/C12</f>
        <v>0.3000113211819314</v>
      </c>
      <c r="W12" s="87">
        <f t="shared" si="5"/>
        <v>-0.018113207547169812</v>
      </c>
    </row>
    <row r="13" spans="1:23" ht="10.5" customHeight="1">
      <c r="A13" s="19" t="s">
        <v>5</v>
      </c>
      <c r="B13" s="41">
        <v>10084</v>
      </c>
      <c r="C13" s="124">
        <v>10200</v>
      </c>
      <c r="D13" s="82">
        <v>3693</v>
      </c>
      <c r="E13" s="90">
        <f t="shared" si="0"/>
        <v>0.36622372074573584</v>
      </c>
      <c r="F13" s="29">
        <v>3792</v>
      </c>
      <c r="G13" s="48">
        <f>F13/C13</f>
        <v>0.37176470588235294</v>
      </c>
      <c r="H13" s="32">
        <f t="shared" si="1"/>
        <v>-0.02610759493670886</v>
      </c>
      <c r="I13" s="28">
        <v>5087</v>
      </c>
      <c r="J13" s="64">
        <f t="shared" si="8"/>
        <v>0.5044625148750496</v>
      </c>
      <c r="K13" s="28">
        <v>5133</v>
      </c>
      <c r="L13" s="48">
        <f t="shared" si="6"/>
        <v>0.5032352941176471</v>
      </c>
      <c r="M13" s="32">
        <f t="shared" si="2"/>
        <v>-0.008961620884473017</v>
      </c>
      <c r="N13" s="29">
        <v>153</v>
      </c>
      <c r="O13" s="64">
        <f t="shared" si="7"/>
        <v>0.015172550575168585</v>
      </c>
      <c r="P13" s="29">
        <v>141</v>
      </c>
      <c r="Q13" s="66">
        <f>P13/C13</f>
        <v>0.013823529411764707</v>
      </c>
      <c r="R13" s="32">
        <f t="shared" si="3"/>
        <v>0.0851063829787234</v>
      </c>
      <c r="S13" s="28">
        <v>1151</v>
      </c>
      <c r="T13" s="64">
        <f t="shared" si="4"/>
        <v>0.11414121380404602</v>
      </c>
      <c r="U13" s="28">
        <v>1134</v>
      </c>
      <c r="V13" s="69">
        <f>U13/C13</f>
        <v>0.1111764705882353</v>
      </c>
      <c r="W13" s="87">
        <f t="shared" si="5"/>
        <v>0.014991181657848324</v>
      </c>
    </row>
    <row r="14" spans="1:23" ht="10.5" customHeight="1">
      <c r="A14" s="17" t="s">
        <v>6</v>
      </c>
      <c r="B14" s="40">
        <v>6072</v>
      </c>
      <c r="C14" s="123">
        <v>6134</v>
      </c>
      <c r="D14" s="81">
        <v>2529</v>
      </c>
      <c r="E14" s="89">
        <f t="shared" si="0"/>
        <v>0.41650197628458496</v>
      </c>
      <c r="F14" s="25">
        <v>2535</v>
      </c>
      <c r="G14" s="49">
        <f aca="true" t="shared" si="9" ref="G14:G58">F14/C14</f>
        <v>0.4132702967068797</v>
      </c>
      <c r="H14" s="31">
        <f t="shared" si="1"/>
        <v>-0.002366863905325444</v>
      </c>
      <c r="I14" s="27">
        <v>2792</v>
      </c>
      <c r="J14" s="63">
        <f t="shared" si="8"/>
        <v>0.4598155467720685</v>
      </c>
      <c r="K14" s="27">
        <v>2832</v>
      </c>
      <c r="L14" s="49">
        <f t="shared" si="6"/>
        <v>0.46168894685360284</v>
      </c>
      <c r="M14" s="31">
        <f t="shared" si="2"/>
        <v>-0.014124293785310734</v>
      </c>
      <c r="N14" s="25">
        <v>117</v>
      </c>
      <c r="O14" s="63">
        <f t="shared" si="7"/>
        <v>0.019268774703557312</v>
      </c>
      <c r="P14" s="25">
        <v>108</v>
      </c>
      <c r="Q14" s="60">
        <f aca="true" t="shared" si="10" ref="Q14:Q58">P14/C14</f>
        <v>0.017606781871535703</v>
      </c>
      <c r="R14" s="31">
        <f t="shared" si="3"/>
        <v>0.08333333333333333</v>
      </c>
      <c r="S14" s="27">
        <v>634</v>
      </c>
      <c r="T14" s="53">
        <f t="shared" si="4"/>
        <v>0.1044137022397892</v>
      </c>
      <c r="U14" s="27">
        <v>659</v>
      </c>
      <c r="V14" s="67">
        <f aca="true" t="shared" si="11" ref="V14:V58">U14/C14</f>
        <v>0.10743397456798175</v>
      </c>
      <c r="W14" s="86">
        <f t="shared" si="5"/>
        <v>-0.03793626707132018</v>
      </c>
    </row>
    <row r="15" spans="1:23" ht="10.5" customHeight="1">
      <c r="A15" s="17" t="s">
        <v>7</v>
      </c>
      <c r="B15" s="40">
        <v>19383</v>
      </c>
      <c r="C15" s="123">
        <v>19359</v>
      </c>
      <c r="D15" s="81">
        <v>7310</v>
      </c>
      <c r="E15" s="90">
        <f aca="true" t="shared" si="12" ref="E15:E58">D15/B15</f>
        <v>0.37713460248671515</v>
      </c>
      <c r="F15" s="25">
        <v>7006</v>
      </c>
      <c r="G15" s="48">
        <f t="shared" si="9"/>
        <v>0.36189885841210806</v>
      </c>
      <c r="H15" s="33">
        <f t="shared" si="1"/>
        <v>0.043391378818155864</v>
      </c>
      <c r="I15" s="27">
        <v>7900</v>
      </c>
      <c r="J15" s="64">
        <f t="shared" si="8"/>
        <v>0.4075736470102667</v>
      </c>
      <c r="K15" s="27">
        <v>8002</v>
      </c>
      <c r="L15" s="48">
        <f t="shared" si="6"/>
        <v>0.41334779689033524</v>
      </c>
      <c r="M15" s="36">
        <f t="shared" si="2"/>
        <v>-0.01274681329667583</v>
      </c>
      <c r="N15" s="25">
        <v>395</v>
      </c>
      <c r="O15" s="64">
        <f t="shared" si="7"/>
        <v>0.020378682350513336</v>
      </c>
      <c r="P15" s="25">
        <v>379</v>
      </c>
      <c r="Q15" s="61">
        <f t="shared" si="10"/>
        <v>0.019577457513301307</v>
      </c>
      <c r="R15" s="36">
        <f t="shared" si="3"/>
        <v>0.04221635883905013</v>
      </c>
      <c r="S15" s="27">
        <v>3778</v>
      </c>
      <c r="T15" s="54">
        <f t="shared" si="4"/>
        <v>0.19491306815250478</v>
      </c>
      <c r="U15" s="27">
        <v>3972</v>
      </c>
      <c r="V15" s="68">
        <f t="shared" si="11"/>
        <v>0.2051758871842554</v>
      </c>
      <c r="W15" s="87">
        <f t="shared" si="5"/>
        <v>-0.048841893252769386</v>
      </c>
    </row>
    <row r="16" spans="1:23" ht="10.5" customHeight="1">
      <c r="A16" s="17" t="s">
        <v>8</v>
      </c>
      <c r="B16" s="40">
        <v>7236</v>
      </c>
      <c r="C16" s="123">
        <v>7291</v>
      </c>
      <c r="D16" s="81">
        <v>2622</v>
      </c>
      <c r="E16" s="90">
        <f t="shared" si="12"/>
        <v>0.3623548922056385</v>
      </c>
      <c r="F16" s="25">
        <v>2532</v>
      </c>
      <c r="G16" s="48">
        <f t="shared" si="9"/>
        <v>0.34727746536826226</v>
      </c>
      <c r="H16" s="33">
        <f t="shared" si="1"/>
        <v>0.035545023696682464</v>
      </c>
      <c r="I16" s="27">
        <v>2196</v>
      </c>
      <c r="J16" s="64">
        <f t="shared" si="8"/>
        <v>0.3034825870646766</v>
      </c>
      <c r="K16" s="27">
        <v>2206</v>
      </c>
      <c r="L16" s="48">
        <f t="shared" si="6"/>
        <v>0.30256480592511314</v>
      </c>
      <c r="M16" s="36">
        <f t="shared" si="2"/>
        <v>-0.004533091568449683</v>
      </c>
      <c r="N16" s="25">
        <v>179</v>
      </c>
      <c r="O16" s="64">
        <f t="shared" si="7"/>
        <v>0.024737423991155333</v>
      </c>
      <c r="P16" s="25">
        <v>184</v>
      </c>
      <c r="Q16" s="61">
        <f t="shared" si="10"/>
        <v>0.025236593059936908</v>
      </c>
      <c r="R16" s="36">
        <f t="shared" si="3"/>
        <v>-0.02717391304347826</v>
      </c>
      <c r="S16" s="27">
        <v>2239</v>
      </c>
      <c r="T16" s="54">
        <f t="shared" si="4"/>
        <v>0.3094250967385296</v>
      </c>
      <c r="U16" s="27">
        <v>2369</v>
      </c>
      <c r="V16" s="68">
        <f t="shared" si="11"/>
        <v>0.3249211356466877</v>
      </c>
      <c r="W16" s="87">
        <f t="shared" si="5"/>
        <v>-0.054875474883917266</v>
      </c>
    </row>
    <row r="17" spans="1:23" ht="10.5" customHeight="1">
      <c r="A17" s="17" t="s">
        <v>9</v>
      </c>
      <c r="B17" s="40">
        <v>11712</v>
      </c>
      <c r="C17" s="123">
        <v>11954</v>
      </c>
      <c r="D17" s="81">
        <v>4153</v>
      </c>
      <c r="E17" s="90">
        <f t="shared" si="12"/>
        <v>0.3545935792349727</v>
      </c>
      <c r="F17" s="25">
        <v>4163</v>
      </c>
      <c r="G17" s="48">
        <f t="shared" si="9"/>
        <v>0.348251631253137</v>
      </c>
      <c r="H17" s="33">
        <f t="shared" si="1"/>
        <v>-0.0024021138601969735</v>
      </c>
      <c r="I17" s="27">
        <v>4088</v>
      </c>
      <c r="J17" s="64">
        <f t="shared" si="8"/>
        <v>0.34904371584699456</v>
      </c>
      <c r="K17" s="27">
        <v>4095</v>
      </c>
      <c r="L17" s="48">
        <f t="shared" si="6"/>
        <v>0.34256315877530535</v>
      </c>
      <c r="M17" s="36">
        <f t="shared" si="2"/>
        <v>-0.0017094017094017094</v>
      </c>
      <c r="N17" s="25">
        <v>232</v>
      </c>
      <c r="O17" s="64">
        <f t="shared" si="7"/>
        <v>0.01980874316939891</v>
      </c>
      <c r="P17" s="25">
        <v>259</v>
      </c>
      <c r="Q17" s="61">
        <f t="shared" si="10"/>
        <v>0.02166638781997658</v>
      </c>
      <c r="R17" s="36">
        <f t="shared" si="3"/>
        <v>-0.10424710424710425</v>
      </c>
      <c r="S17" s="27">
        <v>3239</v>
      </c>
      <c r="T17" s="54">
        <f t="shared" si="4"/>
        <v>0.2765539617486339</v>
      </c>
      <c r="U17" s="27">
        <v>3437</v>
      </c>
      <c r="V17" s="68">
        <f t="shared" si="11"/>
        <v>0.2875188221515811</v>
      </c>
      <c r="W17" s="87">
        <f t="shared" si="5"/>
        <v>-0.05760837940064009</v>
      </c>
    </row>
    <row r="18" spans="1:23" ht="10.5" customHeight="1">
      <c r="A18" s="19" t="s">
        <v>10</v>
      </c>
      <c r="B18" s="41">
        <v>49059</v>
      </c>
      <c r="C18" s="124">
        <v>47711</v>
      </c>
      <c r="D18" s="82">
        <v>18563</v>
      </c>
      <c r="E18" s="90">
        <f t="shared" si="12"/>
        <v>0.3783811329215842</v>
      </c>
      <c r="F18" s="29">
        <v>17937</v>
      </c>
      <c r="G18" s="48">
        <f t="shared" si="9"/>
        <v>0.37595103854457046</v>
      </c>
      <c r="H18" s="32">
        <f t="shared" si="1"/>
        <v>0.03489992752411217</v>
      </c>
      <c r="I18" s="28">
        <v>23847</v>
      </c>
      <c r="J18" s="65">
        <f t="shared" si="8"/>
        <v>0.4860881795389225</v>
      </c>
      <c r="K18" s="28">
        <v>22952</v>
      </c>
      <c r="L18" s="48">
        <f t="shared" si="6"/>
        <v>0.4810630672172036</v>
      </c>
      <c r="M18" s="32">
        <f t="shared" si="2"/>
        <v>0.0389944231439526</v>
      </c>
      <c r="N18" s="29">
        <v>915</v>
      </c>
      <c r="O18" s="65">
        <f t="shared" si="7"/>
        <v>0.018651012046719255</v>
      </c>
      <c r="P18" s="29">
        <v>906</v>
      </c>
      <c r="Q18" s="62">
        <f t="shared" si="10"/>
        <v>0.018989331600679088</v>
      </c>
      <c r="R18" s="32">
        <f t="shared" si="3"/>
        <v>0.009933774834437087</v>
      </c>
      <c r="S18" s="28">
        <v>5734</v>
      </c>
      <c r="T18" s="55">
        <f t="shared" si="4"/>
        <v>0.116879675492774</v>
      </c>
      <c r="U18" s="28">
        <v>5916</v>
      </c>
      <c r="V18" s="69">
        <f t="shared" si="11"/>
        <v>0.1239965626375469</v>
      </c>
      <c r="W18" s="87">
        <f t="shared" si="5"/>
        <v>-0.030764029749830966</v>
      </c>
    </row>
    <row r="19" spans="1:23" ht="10.5" customHeight="1">
      <c r="A19" s="17" t="s">
        <v>11</v>
      </c>
      <c r="B19" s="40">
        <v>110094</v>
      </c>
      <c r="C19" s="123">
        <v>110087</v>
      </c>
      <c r="D19" s="81">
        <v>53479</v>
      </c>
      <c r="E19" s="89">
        <f t="shared" si="12"/>
        <v>0.48575762530201466</v>
      </c>
      <c r="F19" s="25">
        <v>52909</v>
      </c>
      <c r="G19" s="49">
        <f t="shared" si="9"/>
        <v>0.4806107896481873</v>
      </c>
      <c r="H19" s="31">
        <f t="shared" si="1"/>
        <v>0.0107732143869663</v>
      </c>
      <c r="I19" s="27">
        <v>41467</v>
      </c>
      <c r="J19" s="63">
        <f t="shared" si="8"/>
        <v>0.3766508619906625</v>
      </c>
      <c r="K19" s="27">
        <v>41528</v>
      </c>
      <c r="L19" s="49">
        <f t="shared" si="6"/>
        <v>0.3772289189459246</v>
      </c>
      <c r="M19" s="31">
        <f t="shared" si="2"/>
        <v>-0.0014688884607975343</v>
      </c>
      <c r="N19" s="25">
        <v>1962</v>
      </c>
      <c r="O19" s="63">
        <f t="shared" si="7"/>
        <v>0.017821134666739333</v>
      </c>
      <c r="P19" s="25">
        <v>1943</v>
      </c>
      <c r="Q19" s="66">
        <f t="shared" si="10"/>
        <v>0.017649677073587253</v>
      </c>
      <c r="R19" s="31">
        <f t="shared" si="3"/>
        <v>0.00977869274318065</v>
      </c>
      <c r="S19" s="27">
        <v>13186</v>
      </c>
      <c r="T19" s="53">
        <f t="shared" si="4"/>
        <v>0.1197703780405835</v>
      </c>
      <c r="U19" s="27">
        <v>13707</v>
      </c>
      <c r="V19" s="67">
        <f t="shared" si="11"/>
        <v>0.12451061433230082</v>
      </c>
      <c r="W19" s="86">
        <f t="shared" si="5"/>
        <v>-0.038009776026847596</v>
      </c>
    </row>
    <row r="20" spans="1:23" ht="10.5" customHeight="1">
      <c r="A20" s="17" t="s">
        <v>12</v>
      </c>
      <c r="B20" s="40">
        <v>33471</v>
      </c>
      <c r="C20" s="123">
        <v>33528</v>
      </c>
      <c r="D20" s="81">
        <v>13555</v>
      </c>
      <c r="E20" s="90">
        <f t="shared" si="12"/>
        <v>0.4049774431597502</v>
      </c>
      <c r="F20" s="25">
        <v>13480</v>
      </c>
      <c r="G20" s="48">
        <f t="shared" si="9"/>
        <v>0.40205201622524456</v>
      </c>
      <c r="H20" s="33">
        <f t="shared" si="1"/>
        <v>0.00556379821958457</v>
      </c>
      <c r="I20" s="27">
        <v>13943</v>
      </c>
      <c r="J20" s="64">
        <f t="shared" si="8"/>
        <v>0.41656956768545905</v>
      </c>
      <c r="K20" s="27">
        <v>14109</v>
      </c>
      <c r="L20" s="48">
        <f t="shared" si="6"/>
        <v>0.42081245526127414</v>
      </c>
      <c r="M20" s="36">
        <f t="shared" si="2"/>
        <v>-0.011765539726415763</v>
      </c>
      <c r="N20" s="25">
        <v>595</v>
      </c>
      <c r="O20" s="64">
        <f t="shared" si="7"/>
        <v>0.017776582713393684</v>
      </c>
      <c r="P20" s="25">
        <v>553</v>
      </c>
      <c r="Q20" s="66">
        <f t="shared" si="10"/>
        <v>0.016493676926747792</v>
      </c>
      <c r="R20" s="36">
        <f t="shared" si="3"/>
        <v>0.0759493670886076</v>
      </c>
      <c r="S20" s="27">
        <v>5378</v>
      </c>
      <c r="T20" s="54">
        <f t="shared" si="4"/>
        <v>0.16067640644139702</v>
      </c>
      <c r="U20" s="27">
        <v>5386</v>
      </c>
      <c r="V20" s="68">
        <f t="shared" si="11"/>
        <v>0.16064185158673347</v>
      </c>
      <c r="W20" s="87">
        <f t="shared" si="5"/>
        <v>-0.0014853323431117712</v>
      </c>
    </row>
    <row r="21" spans="1:23" ht="10.5" customHeight="1">
      <c r="A21" s="17" t="s">
        <v>13</v>
      </c>
      <c r="B21" s="40">
        <v>79604</v>
      </c>
      <c r="C21" s="123">
        <v>77692</v>
      </c>
      <c r="D21" s="81">
        <v>30817</v>
      </c>
      <c r="E21" s="90">
        <f t="shared" si="12"/>
        <v>0.3871287874981157</v>
      </c>
      <c r="F21" s="25">
        <v>29889</v>
      </c>
      <c r="G21" s="48">
        <f t="shared" si="9"/>
        <v>0.38471142459970137</v>
      </c>
      <c r="H21" s="33">
        <f t="shared" si="1"/>
        <v>0.031048211716685068</v>
      </c>
      <c r="I21" s="27">
        <v>34696</v>
      </c>
      <c r="J21" s="64">
        <f t="shared" si="8"/>
        <v>0.4358574945982614</v>
      </c>
      <c r="K21" s="27">
        <v>33887</v>
      </c>
      <c r="L21" s="48">
        <f t="shared" si="6"/>
        <v>0.43617103434073007</v>
      </c>
      <c r="M21" s="36">
        <f t="shared" si="2"/>
        <v>0.023873461799510137</v>
      </c>
      <c r="N21" s="25">
        <v>1462</v>
      </c>
      <c r="O21" s="64">
        <f t="shared" si="7"/>
        <v>0.018365911260740667</v>
      </c>
      <c r="P21" s="25">
        <v>1410</v>
      </c>
      <c r="Q21" s="66">
        <f t="shared" si="10"/>
        <v>0.018148586727076147</v>
      </c>
      <c r="R21" s="36">
        <f t="shared" si="3"/>
        <v>0.03687943262411347</v>
      </c>
      <c r="S21" s="27">
        <v>12629</v>
      </c>
      <c r="T21" s="54">
        <f t="shared" si="4"/>
        <v>0.15864780664288228</v>
      </c>
      <c r="U21" s="27">
        <v>12506</v>
      </c>
      <c r="V21" s="68">
        <f t="shared" si="11"/>
        <v>0.1609689543324924</v>
      </c>
      <c r="W21" s="87">
        <f t="shared" si="5"/>
        <v>0.009835279066048298</v>
      </c>
    </row>
    <row r="22" spans="1:23" ht="10.5" customHeight="1">
      <c r="A22" s="17" t="s">
        <v>14</v>
      </c>
      <c r="B22" s="40">
        <v>30497</v>
      </c>
      <c r="C22" s="123">
        <v>30699</v>
      </c>
      <c r="D22" s="81">
        <v>11565</v>
      </c>
      <c r="E22" s="90">
        <f t="shared" si="12"/>
        <v>0.37921762796340625</v>
      </c>
      <c r="F22" s="25">
        <v>11406</v>
      </c>
      <c r="G22" s="48">
        <f t="shared" si="9"/>
        <v>0.3715430470047884</v>
      </c>
      <c r="H22" s="33">
        <f t="shared" si="1"/>
        <v>0.013940031562335612</v>
      </c>
      <c r="I22" s="27">
        <v>13351</v>
      </c>
      <c r="J22" s="64">
        <f t="shared" si="8"/>
        <v>0.43778076532117915</v>
      </c>
      <c r="K22" s="27">
        <v>13585</v>
      </c>
      <c r="L22" s="48">
        <f t="shared" si="6"/>
        <v>0.44252255773803706</v>
      </c>
      <c r="M22" s="36">
        <f t="shared" si="2"/>
        <v>-0.01722488038277512</v>
      </c>
      <c r="N22" s="25">
        <v>649</v>
      </c>
      <c r="O22" s="64">
        <f t="shared" si="7"/>
        <v>0.021280781716234383</v>
      </c>
      <c r="P22" s="25">
        <v>622</v>
      </c>
      <c r="Q22" s="66">
        <f t="shared" si="10"/>
        <v>0.02026124629466758</v>
      </c>
      <c r="R22" s="36">
        <f t="shared" si="3"/>
        <v>0.04340836012861737</v>
      </c>
      <c r="S22" s="27">
        <v>4932</v>
      </c>
      <c r="T22" s="54">
        <f t="shared" si="4"/>
        <v>0.16172082499918025</v>
      </c>
      <c r="U22" s="27">
        <v>5086</v>
      </c>
      <c r="V22" s="68">
        <f t="shared" si="11"/>
        <v>0.16567314896250693</v>
      </c>
      <c r="W22" s="87">
        <f t="shared" si="5"/>
        <v>-0.030279197797876523</v>
      </c>
    </row>
    <row r="23" spans="1:23" ht="10.5" customHeight="1">
      <c r="A23" s="19" t="s">
        <v>15</v>
      </c>
      <c r="B23" s="41">
        <v>3906</v>
      </c>
      <c r="C23" s="124">
        <v>4058</v>
      </c>
      <c r="D23" s="82">
        <v>1409</v>
      </c>
      <c r="E23" s="90">
        <f t="shared" si="12"/>
        <v>0.36072708653353813</v>
      </c>
      <c r="F23" s="29">
        <v>1518</v>
      </c>
      <c r="G23" s="48">
        <f t="shared" si="9"/>
        <v>0.374075899457861</v>
      </c>
      <c r="H23" s="32">
        <f t="shared" si="1"/>
        <v>-0.07180500658761528</v>
      </c>
      <c r="I23" s="28">
        <v>1958</v>
      </c>
      <c r="J23" s="64">
        <f t="shared" si="8"/>
        <v>0.5012800819252432</v>
      </c>
      <c r="K23" s="28">
        <v>2011</v>
      </c>
      <c r="L23" s="48">
        <f t="shared" si="6"/>
        <v>0.4955643173977329</v>
      </c>
      <c r="M23" s="32">
        <f t="shared" si="2"/>
        <v>-0.026355047240179015</v>
      </c>
      <c r="N23" s="29">
        <v>133</v>
      </c>
      <c r="O23" s="64">
        <f t="shared" si="7"/>
        <v>0.034050179211469536</v>
      </c>
      <c r="P23" s="29">
        <v>130</v>
      </c>
      <c r="Q23" s="66">
        <f t="shared" si="10"/>
        <v>0.032035485460818136</v>
      </c>
      <c r="R23" s="32">
        <f t="shared" si="3"/>
        <v>0.023076923076923078</v>
      </c>
      <c r="S23" s="28">
        <v>406</v>
      </c>
      <c r="T23" s="54">
        <f t="shared" si="4"/>
        <v>0.1039426523297491</v>
      </c>
      <c r="U23" s="28">
        <v>399</v>
      </c>
      <c r="V23" s="69">
        <f t="shared" si="11"/>
        <v>0.09832429768358797</v>
      </c>
      <c r="W23" s="87">
        <f t="shared" si="5"/>
        <v>0.017543859649122806</v>
      </c>
    </row>
    <row r="24" spans="1:23" ht="10.5" customHeight="1">
      <c r="A24" s="17" t="s">
        <v>16</v>
      </c>
      <c r="B24" s="40">
        <v>28880</v>
      </c>
      <c r="C24" s="123">
        <v>28877</v>
      </c>
      <c r="D24" s="81">
        <v>12217</v>
      </c>
      <c r="E24" s="89">
        <f t="shared" si="12"/>
        <v>0.4230263157894737</v>
      </c>
      <c r="F24" s="25">
        <v>12085</v>
      </c>
      <c r="G24" s="49">
        <f t="shared" si="9"/>
        <v>0.418499151573917</v>
      </c>
      <c r="H24" s="31">
        <f t="shared" si="1"/>
        <v>0.01092263136119156</v>
      </c>
      <c r="I24" s="27">
        <v>12761</v>
      </c>
      <c r="J24" s="63">
        <f t="shared" si="8"/>
        <v>0.4418628808864266</v>
      </c>
      <c r="K24" s="27">
        <v>12715</v>
      </c>
      <c r="L24" s="49">
        <f t="shared" si="6"/>
        <v>0.4403158222807078</v>
      </c>
      <c r="M24" s="31">
        <f t="shared" si="2"/>
        <v>0.0036177742823436886</v>
      </c>
      <c r="N24" s="25">
        <v>605</v>
      </c>
      <c r="O24" s="63">
        <f t="shared" si="7"/>
        <v>0.02094875346260388</v>
      </c>
      <c r="P24" s="25">
        <v>598</v>
      </c>
      <c r="Q24" s="60">
        <f t="shared" si="10"/>
        <v>0.020708522353430067</v>
      </c>
      <c r="R24" s="31">
        <f t="shared" si="3"/>
        <v>0.011705685618729096</v>
      </c>
      <c r="S24" s="27">
        <v>3297</v>
      </c>
      <c r="T24" s="53">
        <f t="shared" si="4"/>
        <v>0.11416204986149585</v>
      </c>
      <c r="U24" s="27">
        <v>3479</v>
      </c>
      <c r="V24" s="67">
        <f t="shared" si="11"/>
        <v>0.12047650379194515</v>
      </c>
      <c r="W24" s="86">
        <f t="shared" si="5"/>
        <v>-0.052313883299798795</v>
      </c>
    </row>
    <row r="25" spans="1:23" ht="10.5" customHeight="1">
      <c r="A25" s="17" t="s">
        <v>17</v>
      </c>
      <c r="B25" s="40">
        <v>8621</v>
      </c>
      <c r="C25" s="123">
        <v>8744</v>
      </c>
      <c r="D25" s="81">
        <v>3240</v>
      </c>
      <c r="E25" s="90">
        <f t="shared" si="12"/>
        <v>0.3758264702470711</v>
      </c>
      <c r="F25" s="25">
        <v>3238</v>
      </c>
      <c r="G25" s="48">
        <f t="shared" si="9"/>
        <v>0.3703110704483074</v>
      </c>
      <c r="H25" s="33">
        <f t="shared" si="1"/>
        <v>0.0006176652254478073</v>
      </c>
      <c r="I25" s="27">
        <v>3560</v>
      </c>
      <c r="J25" s="64">
        <f t="shared" si="8"/>
        <v>0.4129451339751769</v>
      </c>
      <c r="K25" s="27">
        <v>3585</v>
      </c>
      <c r="L25" s="48">
        <f t="shared" si="6"/>
        <v>0.4099954254345837</v>
      </c>
      <c r="M25" s="36">
        <f t="shared" si="2"/>
        <v>-0.00697350069735007</v>
      </c>
      <c r="N25" s="25">
        <v>179</v>
      </c>
      <c r="O25" s="64">
        <f t="shared" si="7"/>
        <v>0.020763252522909174</v>
      </c>
      <c r="P25" s="25">
        <v>220</v>
      </c>
      <c r="Q25" s="61">
        <f t="shared" si="10"/>
        <v>0.02516010978956999</v>
      </c>
      <c r="R25" s="36">
        <f t="shared" si="3"/>
        <v>-0.18636363636363637</v>
      </c>
      <c r="S25" s="27">
        <v>1642</v>
      </c>
      <c r="T25" s="54">
        <f t="shared" si="4"/>
        <v>0.19046514325484282</v>
      </c>
      <c r="U25" s="27">
        <v>1701</v>
      </c>
      <c r="V25" s="68">
        <f t="shared" si="11"/>
        <v>0.19453339432753888</v>
      </c>
      <c r="W25" s="87">
        <f t="shared" si="5"/>
        <v>-0.03468547912992358</v>
      </c>
    </row>
    <row r="26" spans="1:23" ht="10.5" customHeight="1">
      <c r="A26" s="17" t="s">
        <v>18</v>
      </c>
      <c r="B26" s="40">
        <v>69432</v>
      </c>
      <c r="C26" s="123">
        <v>69862</v>
      </c>
      <c r="D26" s="81">
        <v>28943</v>
      </c>
      <c r="E26" s="90">
        <f t="shared" si="12"/>
        <v>0.4168539002189192</v>
      </c>
      <c r="F26" s="25">
        <v>28584</v>
      </c>
      <c r="G26" s="48">
        <f t="shared" si="9"/>
        <v>0.4091494660902923</v>
      </c>
      <c r="H26" s="33">
        <f t="shared" si="1"/>
        <v>0.012559473831514133</v>
      </c>
      <c r="I26" s="27">
        <v>28697</v>
      </c>
      <c r="J26" s="64">
        <f t="shared" si="8"/>
        <v>0.413310865307063</v>
      </c>
      <c r="K26" s="27">
        <v>29257</v>
      </c>
      <c r="L26" s="48">
        <f t="shared" si="6"/>
        <v>0.41878274312215513</v>
      </c>
      <c r="M26" s="36">
        <f t="shared" si="2"/>
        <v>-0.019140718460539358</v>
      </c>
      <c r="N26" s="25">
        <v>1271</v>
      </c>
      <c r="O26" s="64">
        <f t="shared" si="7"/>
        <v>0.018305680377923725</v>
      </c>
      <c r="P26" s="25">
        <v>1194</v>
      </c>
      <c r="Q26" s="61">
        <f t="shared" si="10"/>
        <v>0.017090836219976525</v>
      </c>
      <c r="R26" s="36">
        <f t="shared" si="3"/>
        <v>0.06448911222780569</v>
      </c>
      <c r="S26" s="27">
        <v>10521</v>
      </c>
      <c r="T26" s="54">
        <f t="shared" si="4"/>
        <v>0.15152955409609403</v>
      </c>
      <c r="U26" s="27">
        <v>10827</v>
      </c>
      <c r="V26" s="68">
        <f t="shared" si="11"/>
        <v>0.15497695456757607</v>
      </c>
      <c r="W26" s="87">
        <f t="shared" si="5"/>
        <v>-0.02826267664172901</v>
      </c>
    </row>
    <row r="27" spans="1:23" ht="10.5" customHeight="1">
      <c r="A27" s="17" t="s">
        <v>19</v>
      </c>
      <c r="B27" s="40">
        <v>29083</v>
      </c>
      <c r="C27" s="123">
        <v>28301</v>
      </c>
      <c r="D27" s="81">
        <v>11085</v>
      </c>
      <c r="E27" s="90">
        <f t="shared" si="12"/>
        <v>0.38115050029226694</v>
      </c>
      <c r="F27" s="25">
        <v>10936</v>
      </c>
      <c r="G27" s="48">
        <f t="shared" si="9"/>
        <v>0.3864174410798205</v>
      </c>
      <c r="H27" s="33">
        <f t="shared" si="1"/>
        <v>0.013624725676664229</v>
      </c>
      <c r="I27" s="27">
        <v>13604</v>
      </c>
      <c r="J27" s="64">
        <f t="shared" si="8"/>
        <v>0.4677646735206134</v>
      </c>
      <c r="K27" s="27">
        <v>13015</v>
      </c>
      <c r="L27" s="48">
        <f t="shared" si="6"/>
        <v>0.4598777428359422</v>
      </c>
      <c r="M27" s="36">
        <f t="shared" si="2"/>
        <v>0.04525547445255475</v>
      </c>
      <c r="N27" s="25">
        <v>511</v>
      </c>
      <c r="O27" s="64">
        <f t="shared" si="7"/>
        <v>0.01757040195303098</v>
      </c>
      <c r="P27" s="25">
        <v>502</v>
      </c>
      <c r="Q27" s="61">
        <f t="shared" si="10"/>
        <v>0.017737889120525777</v>
      </c>
      <c r="R27" s="36">
        <f t="shared" si="3"/>
        <v>0.017928286852589643</v>
      </c>
      <c r="S27" s="27">
        <v>3883</v>
      </c>
      <c r="T27" s="54">
        <f t="shared" si="4"/>
        <v>0.13351442423408863</v>
      </c>
      <c r="U27" s="27">
        <v>3848</v>
      </c>
      <c r="V27" s="68">
        <f t="shared" si="11"/>
        <v>0.13596692696371154</v>
      </c>
      <c r="W27" s="87">
        <f t="shared" si="5"/>
        <v>0.009095634095634096</v>
      </c>
    </row>
    <row r="28" spans="1:23" ht="10.5" customHeight="1">
      <c r="A28" s="19" t="s">
        <v>20</v>
      </c>
      <c r="B28" s="41">
        <v>9845</v>
      </c>
      <c r="C28" s="124">
        <v>9841</v>
      </c>
      <c r="D28" s="82">
        <v>3706</v>
      </c>
      <c r="E28" s="90">
        <f t="shared" si="12"/>
        <v>0.37643473844591163</v>
      </c>
      <c r="F28" s="29">
        <v>3593</v>
      </c>
      <c r="G28" s="48">
        <f t="shared" si="9"/>
        <v>0.3651051722385936</v>
      </c>
      <c r="H28" s="32">
        <f t="shared" si="1"/>
        <v>0.03145004174784303</v>
      </c>
      <c r="I28" s="28">
        <v>4760</v>
      </c>
      <c r="J28" s="65">
        <f t="shared" si="8"/>
        <v>0.4834941594718131</v>
      </c>
      <c r="K28" s="28">
        <v>4859</v>
      </c>
      <c r="L28" s="48">
        <f t="shared" si="6"/>
        <v>0.49375063509805917</v>
      </c>
      <c r="M28" s="32">
        <f t="shared" si="2"/>
        <v>-0.020374562667215476</v>
      </c>
      <c r="N28" s="29">
        <v>176</v>
      </c>
      <c r="O28" s="65">
        <f t="shared" si="7"/>
        <v>0.017877094972067038</v>
      </c>
      <c r="P28" s="29">
        <v>153</v>
      </c>
      <c r="Q28" s="62">
        <f t="shared" si="10"/>
        <v>0.015547200487755309</v>
      </c>
      <c r="R28" s="32">
        <f t="shared" si="3"/>
        <v>0.1503267973856209</v>
      </c>
      <c r="S28" s="28">
        <v>1203</v>
      </c>
      <c r="T28" s="55">
        <f t="shared" si="4"/>
        <v>0.12219400711020822</v>
      </c>
      <c r="U28" s="28">
        <v>1236</v>
      </c>
      <c r="V28" s="69">
        <f t="shared" si="11"/>
        <v>0.12559699217559192</v>
      </c>
      <c r="W28" s="87">
        <f t="shared" si="5"/>
        <v>-0.02669902912621359</v>
      </c>
    </row>
    <row r="29" spans="1:23" ht="10.5" customHeight="1">
      <c r="A29" s="17" t="s">
        <v>21</v>
      </c>
      <c r="B29" s="40">
        <v>5846</v>
      </c>
      <c r="C29" s="123">
        <v>5982</v>
      </c>
      <c r="D29" s="81">
        <v>2188</v>
      </c>
      <c r="E29" s="89">
        <f t="shared" si="12"/>
        <v>0.3742730071843996</v>
      </c>
      <c r="F29" s="25">
        <v>2145</v>
      </c>
      <c r="G29" s="49">
        <f t="shared" si="9"/>
        <v>0.3585757271815446</v>
      </c>
      <c r="H29" s="31">
        <f t="shared" si="1"/>
        <v>0.020046620046620046</v>
      </c>
      <c r="I29" s="27">
        <v>2359</v>
      </c>
      <c r="J29" s="64">
        <f t="shared" si="8"/>
        <v>0.40352377694149844</v>
      </c>
      <c r="K29" s="27">
        <v>2440</v>
      </c>
      <c r="L29" s="49">
        <f t="shared" si="6"/>
        <v>0.4078903376797058</v>
      </c>
      <c r="M29" s="31">
        <f t="shared" si="2"/>
        <v>-0.033196721311475406</v>
      </c>
      <c r="N29" s="25">
        <v>137</v>
      </c>
      <c r="O29" s="64">
        <f t="shared" si="7"/>
        <v>0.023434827232295587</v>
      </c>
      <c r="P29" s="25">
        <v>141</v>
      </c>
      <c r="Q29" s="66">
        <f t="shared" si="10"/>
        <v>0.02357071213640923</v>
      </c>
      <c r="R29" s="31">
        <f t="shared" si="3"/>
        <v>-0.028368794326241134</v>
      </c>
      <c r="S29" s="27">
        <v>1162</v>
      </c>
      <c r="T29" s="54">
        <f t="shared" si="4"/>
        <v>0.19876838864180638</v>
      </c>
      <c r="U29" s="27">
        <v>1256</v>
      </c>
      <c r="V29" s="67">
        <f t="shared" si="11"/>
        <v>0.20996322300234035</v>
      </c>
      <c r="W29" s="86">
        <f t="shared" si="5"/>
        <v>-0.07484076433121019</v>
      </c>
    </row>
    <row r="30" spans="1:23" ht="10.5" customHeight="1">
      <c r="A30" s="17" t="s">
        <v>22</v>
      </c>
      <c r="B30" s="40">
        <v>3968</v>
      </c>
      <c r="C30" s="123">
        <v>4038</v>
      </c>
      <c r="D30" s="81">
        <v>1426</v>
      </c>
      <c r="E30" s="90">
        <f t="shared" si="12"/>
        <v>0.359375</v>
      </c>
      <c r="F30" s="25">
        <v>1463</v>
      </c>
      <c r="G30" s="48">
        <f t="shared" si="9"/>
        <v>0.36230807330361564</v>
      </c>
      <c r="H30" s="33">
        <f t="shared" si="1"/>
        <v>-0.025290498974709502</v>
      </c>
      <c r="I30" s="27">
        <v>2071</v>
      </c>
      <c r="J30" s="64">
        <f t="shared" si="8"/>
        <v>0.5219254032258065</v>
      </c>
      <c r="K30" s="27">
        <v>2087</v>
      </c>
      <c r="L30" s="48">
        <f t="shared" si="6"/>
        <v>0.5168400198117881</v>
      </c>
      <c r="M30" s="36">
        <f t="shared" si="2"/>
        <v>-0.007666506947771922</v>
      </c>
      <c r="N30" s="25">
        <v>77</v>
      </c>
      <c r="O30" s="64">
        <f t="shared" si="7"/>
        <v>0.01940524193548387</v>
      </c>
      <c r="P30" s="25">
        <v>70</v>
      </c>
      <c r="Q30" s="66">
        <f t="shared" si="10"/>
        <v>0.01733531451213472</v>
      </c>
      <c r="R30" s="36">
        <f t="shared" si="3"/>
        <v>0.1</v>
      </c>
      <c r="S30" s="27">
        <v>394</v>
      </c>
      <c r="T30" s="54">
        <f t="shared" si="4"/>
        <v>0.09929435483870967</v>
      </c>
      <c r="U30" s="27">
        <v>418</v>
      </c>
      <c r="V30" s="68">
        <f t="shared" si="11"/>
        <v>0.10351659237246162</v>
      </c>
      <c r="W30" s="87">
        <f t="shared" si="5"/>
        <v>-0.05741626794258373</v>
      </c>
    </row>
    <row r="31" spans="1:23" ht="10.5" customHeight="1">
      <c r="A31" s="17" t="s">
        <v>23</v>
      </c>
      <c r="B31" s="40">
        <v>38740</v>
      </c>
      <c r="C31" s="123">
        <v>38554</v>
      </c>
      <c r="D31" s="81">
        <v>15120</v>
      </c>
      <c r="E31" s="90">
        <f t="shared" si="12"/>
        <v>0.39029426948890034</v>
      </c>
      <c r="F31" s="25">
        <v>14630</v>
      </c>
      <c r="G31" s="48">
        <f t="shared" si="9"/>
        <v>0.3794677595061472</v>
      </c>
      <c r="H31" s="33">
        <f t="shared" si="1"/>
        <v>0.03349282296650718</v>
      </c>
      <c r="I31" s="27">
        <v>15647</v>
      </c>
      <c r="J31" s="64">
        <f t="shared" si="8"/>
        <v>0.4038977800722767</v>
      </c>
      <c r="K31" s="27">
        <v>15862</v>
      </c>
      <c r="L31" s="48">
        <f t="shared" si="6"/>
        <v>0.4114229392540333</v>
      </c>
      <c r="M31" s="36">
        <f t="shared" si="2"/>
        <v>-0.013554406758290253</v>
      </c>
      <c r="N31" s="25">
        <v>664</v>
      </c>
      <c r="O31" s="64">
        <f t="shared" si="7"/>
        <v>0.01713990707279298</v>
      </c>
      <c r="P31" s="25">
        <v>676</v>
      </c>
      <c r="Q31" s="66">
        <f t="shared" si="10"/>
        <v>0.017533848627898533</v>
      </c>
      <c r="R31" s="36">
        <f t="shared" si="3"/>
        <v>-0.01775147928994083</v>
      </c>
      <c r="S31" s="27">
        <v>7309</v>
      </c>
      <c r="T31" s="54">
        <f t="shared" si="4"/>
        <v>0.18866804336602994</v>
      </c>
      <c r="U31" s="27">
        <v>7386</v>
      </c>
      <c r="V31" s="68">
        <f t="shared" si="11"/>
        <v>0.19157545261192094</v>
      </c>
      <c r="W31" s="87">
        <f t="shared" si="5"/>
        <v>-0.010425128621716762</v>
      </c>
    </row>
    <row r="32" spans="1:23" ht="10.5" customHeight="1">
      <c r="A32" s="17" t="s">
        <v>24</v>
      </c>
      <c r="B32" s="40">
        <v>19408</v>
      </c>
      <c r="C32" s="123">
        <v>19789</v>
      </c>
      <c r="D32" s="81">
        <v>6960</v>
      </c>
      <c r="E32" s="90">
        <f t="shared" si="12"/>
        <v>0.3586150041220115</v>
      </c>
      <c r="F32" s="25">
        <v>6968</v>
      </c>
      <c r="G32" s="48">
        <f t="shared" si="9"/>
        <v>0.35211481125878014</v>
      </c>
      <c r="H32" s="33">
        <f t="shared" si="1"/>
        <v>-0.001148105625717566</v>
      </c>
      <c r="I32" s="27">
        <v>7076</v>
      </c>
      <c r="J32" s="64">
        <f t="shared" si="8"/>
        <v>0.3645919208573784</v>
      </c>
      <c r="K32" s="27">
        <v>7207</v>
      </c>
      <c r="L32" s="48">
        <f t="shared" si="6"/>
        <v>0.3641922280054576</v>
      </c>
      <c r="M32" s="36">
        <f t="shared" si="2"/>
        <v>-0.018176772582211738</v>
      </c>
      <c r="N32" s="25">
        <v>416</v>
      </c>
      <c r="O32" s="64">
        <f t="shared" si="7"/>
        <v>0.021434460016488046</v>
      </c>
      <c r="P32" s="25">
        <v>405</v>
      </c>
      <c r="Q32" s="66">
        <f t="shared" si="10"/>
        <v>0.020465915407549648</v>
      </c>
      <c r="R32" s="36">
        <f t="shared" si="3"/>
        <v>0.027160493827160494</v>
      </c>
      <c r="S32" s="27">
        <v>4956</v>
      </c>
      <c r="T32" s="54">
        <f t="shared" si="4"/>
        <v>0.255358615004122</v>
      </c>
      <c r="U32" s="27">
        <v>5209</v>
      </c>
      <c r="V32" s="68">
        <f t="shared" si="11"/>
        <v>0.2632270453282126</v>
      </c>
      <c r="W32" s="87">
        <f t="shared" si="5"/>
        <v>-0.048569783067767325</v>
      </c>
    </row>
    <row r="33" spans="1:23" ht="10.5" customHeight="1">
      <c r="A33" s="19" t="s">
        <v>25</v>
      </c>
      <c r="B33" s="41">
        <v>38082</v>
      </c>
      <c r="C33" s="124">
        <v>38649</v>
      </c>
      <c r="D33" s="82">
        <v>14768</v>
      </c>
      <c r="E33" s="90">
        <f t="shared" si="12"/>
        <v>0.3877947586786408</v>
      </c>
      <c r="F33" s="29">
        <v>14840</v>
      </c>
      <c r="G33" s="48">
        <f t="shared" si="9"/>
        <v>0.38396853734896114</v>
      </c>
      <c r="H33" s="32">
        <f t="shared" si="1"/>
        <v>-0.004851752021563342</v>
      </c>
      <c r="I33" s="28">
        <v>16364</v>
      </c>
      <c r="J33" s="64">
        <f t="shared" si="8"/>
        <v>0.4297043222519826</v>
      </c>
      <c r="K33" s="28">
        <v>16552</v>
      </c>
      <c r="L33" s="48">
        <f t="shared" si="6"/>
        <v>0.4282646381536392</v>
      </c>
      <c r="M33" s="32">
        <f t="shared" si="2"/>
        <v>-0.011358144030932818</v>
      </c>
      <c r="N33" s="29">
        <v>905</v>
      </c>
      <c r="O33" s="64">
        <f t="shared" si="7"/>
        <v>0.02376450816658789</v>
      </c>
      <c r="P33" s="29">
        <v>979</v>
      </c>
      <c r="Q33" s="66">
        <f t="shared" si="10"/>
        <v>0.025330538953142384</v>
      </c>
      <c r="R33" s="32">
        <f t="shared" si="3"/>
        <v>-0.0755873340143003</v>
      </c>
      <c r="S33" s="28">
        <v>6045</v>
      </c>
      <c r="T33" s="54">
        <f t="shared" si="4"/>
        <v>0.15873641090278873</v>
      </c>
      <c r="U33" s="28">
        <v>6278</v>
      </c>
      <c r="V33" s="69">
        <f t="shared" si="11"/>
        <v>0.1624362855442573</v>
      </c>
      <c r="W33" s="87">
        <f t="shared" si="5"/>
        <v>-0.037113730487416376</v>
      </c>
    </row>
    <row r="34" spans="1:23" ht="10.5" customHeight="1">
      <c r="A34" s="17" t="s">
        <v>26</v>
      </c>
      <c r="B34" s="40">
        <v>109512</v>
      </c>
      <c r="C34" s="123">
        <v>112126</v>
      </c>
      <c r="D34" s="81">
        <v>43934</v>
      </c>
      <c r="E34" s="89">
        <f t="shared" si="12"/>
        <v>0.40117977938490756</v>
      </c>
      <c r="F34" s="25">
        <v>44089</v>
      </c>
      <c r="G34" s="49">
        <f t="shared" si="9"/>
        <v>0.3932094251110358</v>
      </c>
      <c r="H34" s="31">
        <f t="shared" si="1"/>
        <v>-0.003515616140080292</v>
      </c>
      <c r="I34" s="27">
        <v>37062</v>
      </c>
      <c r="J34" s="63">
        <f t="shared" si="8"/>
        <v>0.33842866535174226</v>
      </c>
      <c r="K34" s="27">
        <v>37762</v>
      </c>
      <c r="L34" s="49">
        <f t="shared" si="6"/>
        <v>0.3367818347216524</v>
      </c>
      <c r="M34" s="31">
        <f t="shared" si="2"/>
        <v>-0.01853715375244955</v>
      </c>
      <c r="N34" s="25">
        <v>3830</v>
      </c>
      <c r="O34" s="63">
        <f t="shared" si="7"/>
        <v>0.03497333625538754</v>
      </c>
      <c r="P34" s="25">
        <v>4529</v>
      </c>
      <c r="Q34" s="60">
        <f t="shared" si="10"/>
        <v>0.04039205893369959</v>
      </c>
      <c r="R34" s="31">
        <f t="shared" si="3"/>
        <v>-0.15433870611614042</v>
      </c>
      <c r="S34" s="27">
        <v>24686</v>
      </c>
      <c r="T34" s="53">
        <f t="shared" si="4"/>
        <v>0.2254182190079626</v>
      </c>
      <c r="U34" s="27">
        <v>25746</v>
      </c>
      <c r="V34" s="67">
        <f t="shared" si="11"/>
        <v>0.22961668123361217</v>
      </c>
      <c r="W34" s="86">
        <f t="shared" si="5"/>
        <v>-0.04117144410782257</v>
      </c>
    </row>
    <row r="35" spans="1:23" ht="10.5" customHeight="1">
      <c r="A35" s="17" t="s">
        <v>27</v>
      </c>
      <c r="B35" s="40">
        <v>9584</v>
      </c>
      <c r="C35" s="123">
        <v>9525</v>
      </c>
      <c r="D35" s="81">
        <v>3816</v>
      </c>
      <c r="E35" s="90">
        <f t="shared" si="12"/>
        <v>0.3981636060100167</v>
      </c>
      <c r="F35" s="25">
        <v>3804</v>
      </c>
      <c r="G35" s="48">
        <f t="shared" si="9"/>
        <v>0.39937007874015745</v>
      </c>
      <c r="H35" s="33">
        <f t="shared" si="1"/>
        <v>0.0031545741324921135</v>
      </c>
      <c r="I35" s="27">
        <v>4502</v>
      </c>
      <c r="J35" s="64">
        <f t="shared" si="8"/>
        <v>0.46974123539232054</v>
      </c>
      <c r="K35" s="27">
        <v>4473</v>
      </c>
      <c r="L35" s="48">
        <f t="shared" si="6"/>
        <v>0.46960629921259844</v>
      </c>
      <c r="M35" s="33">
        <f t="shared" si="2"/>
        <v>0.006483344511513525</v>
      </c>
      <c r="N35" s="25">
        <v>256</v>
      </c>
      <c r="O35" s="64">
        <f t="shared" si="7"/>
        <v>0.02671118530884808</v>
      </c>
      <c r="P35" s="25">
        <v>241</v>
      </c>
      <c r="Q35" s="61">
        <f t="shared" si="10"/>
        <v>0.02530183727034121</v>
      </c>
      <c r="R35" s="33">
        <f t="shared" si="3"/>
        <v>0.06224066390041494</v>
      </c>
      <c r="S35" s="27">
        <v>1010</v>
      </c>
      <c r="T35" s="54">
        <f t="shared" si="4"/>
        <v>0.10538397328881469</v>
      </c>
      <c r="U35" s="27">
        <v>1007</v>
      </c>
      <c r="V35" s="68">
        <f t="shared" si="11"/>
        <v>0.10572178477690289</v>
      </c>
      <c r="W35" s="87">
        <f t="shared" si="5"/>
        <v>0.0029791459781529296</v>
      </c>
    </row>
    <row r="36" spans="1:23" ht="10.5" customHeight="1">
      <c r="A36" s="17" t="s">
        <v>28</v>
      </c>
      <c r="B36" s="40">
        <v>17191</v>
      </c>
      <c r="C36" s="123">
        <v>17024</v>
      </c>
      <c r="D36" s="81">
        <v>8137</v>
      </c>
      <c r="E36" s="90">
        <f t="shared" si="12"/>
        <v>0.47332906753533827</v>
      </c>
      <c r="F36" s="25">
        <v>7993</v>
      </c>
      <c r="G36" s="48">
        <f t="shared" si="9"/>
        <v>0.46951362781954886</v>
      </c>
      <c r="H36" s="33">
        <f t="shared" si="1"/>
        <v>0.018015763793319154</v>
      </c>
      <c r="I36" s="27">
        <v>6860</v>
      </c>
      <c r="J36" s="64">
        <f t="shared" si="8"/>
        <v>0.3990460124483742</v>
      </c>
      <c r="K36" s="27">
        <v>6856</v>
      </c>
      <c r="L36" s="48">
        <f t="shared" si="6"/>
        <v>0.40272556390977443</v>
      </c>
      <c r="M36" s="33">
        <f t="shared" si="2"/>
        <v>0.0005834305717619603</v>
      </c>
      <c r="N36" s="25">
        <v>418</v>
      </c>
      <c r="O36" s="64">
        <f t="shared" si="7"/>
        <v>0.02431504857192717</v>
      </c>
      <c r="P36" s="25">
        <v>399</v>
      </c>
      <c r="Q36" s="61">
        <f t="shared" si="10"/>
        <v>0.0234375</v>
      </c>
      <c r="R36" s="33">
        <f t="shared" si="3"/>
        <v>0.047619047619047616</v>
      </c>
      <c r="S36" s="27">
        <v>1776</v>
      </c>
      <c r="T36" s="54">
        <f t="shared" si="4"/>
        <v>0.10330987144436042</v>
      </c>
      <c r="U36" s="27">
        <v>1776</v>
      </c>
      <c r="V36" s="68">
        <f t="shared" si="11"/>
        <v>0.10432330827067669</v>
      </c>
      <c r="W36" s="87">
        <f t="shared" si="5"/>
        <v>0</v>
      </c>
    </row>
    <row r="37" spans="1:23" ht="10.5" customHeight="1">
      <c r="A37" s="17" t="s">
        <v>29</v>
      </c>
      <c r="B37" s="40">
        <v>66934</v>
      </c>
      <c r="C37" s="123">
        <v>67250</v>
      </c>
      <c r="D37" s="81">
        <v>25719</v>
      </c>
      <c r="E37" s="90">
        <f t="shared" si="12"/>
        <v>0.38424418083485223</v>
      </c>
      <c r="F37" s="25">
        <v>25631</v>
      </c>
      <c r="G37" s="48">
        <f t="shared" si="9"/>
        <v>0.3811301115241636</v>
      </c>
      <c r="H37" s="33">
        <f t="shared" si="1"/>
        <v>0.003433342436892825</v>
      </c>
      <c r="I37" s="27">
        <v>29092</v>
      </c>
      <c r="J37" s="64">
        <f t="shared" si="8"/>
        <v>0.43463710520811544</v>
      </c>
      <c r="K37" s="27">
        <v>29381</v>
      </c>
      <c r="L37" s="48">
        <f t="shared" si="6"/>
        <v>0.43689219330855017</v>
      </c>
      <c r="M37" s="33">
        <f t="shared" si="2"/>
        <v>-0.009836288758040912</v>
      </c>
      <c r="N37" s="25">
        <v>1209</v>
      </c>
      <c r="O37" s="64">
        <f t="shared" si="7"/>
        <v>0.018062569097917352</v>
      </c>
      <c r="P37" s="25">
        <v>1181</v>
      </c>
      <c r="Q37" s="61">
        <f t="shared" si="10"/>
        <v>0.017561338289962824</v>
      </c>
      <c r="R37" s="33">
        <f t="shared" si="3"/>
        <v>0.023708721422523286</v>
      </c>
      <c r="S37" s="27">
        <v>10914</v>
      </c>
      <c r="T37" s="54">
        <f t="shared" si="4"/>
        <v>0.16305614485911496</v>
      </c>
      <c r="U37" s="27">
        <v>11057</v>
      </c>
      <c r="V37" s="68">
        <f t="shared" si="11"/>
        <v>0.16441635687732342</v>
      </c>
      <c r="W37" s="87">
        <f t="shared" si="5"/>
        <v>-0.012932983630279461</v>
      </c>
    </row>
    <row r="38" spans="1:23" ht="10.5" customHeight="1">
      <c r="A38" s="19" t="s">
        <v>30</v>
      </c>
      <c r="B38" s="41">
        <v>17339</v>
      </c>
      <c r="C38" s="124">
        <v>17421</v>
      </c>
      <c r="D38" s="82">
        <v>6422</v>
      </c>
      <c r="E38" s="90">
        <f t="shared" si="12"/>
        <v>0.3703789145856162</v>
      </c>
      <c r="F38" s="29">
        <v>6476</v>
      </c>
      <c r="G38" s="48">
        <f t="shared" si="9"/>
        <v>0.37173526204006657</v>
      </c>
      <c r="H38" s="32">
        <f t="shared" si="1"/>
        <v>-0.008338480543545398</v>
      </c>
      <c r="I38" s="28">
        <v>8426</v>
      </c>
      <c r="J38" s="65">
        <f t="shared" si="8"/>
        <v>0.48595651421650615</v>
      </c>
      <c r="K38" s="28">
        <v>8450</v>
      </c>
      <c r="L38" s="48">
        <f t="shared" si="6"/>
        <v>0.4850467826186786</v>
      </c>
      <c r="M38" s="32">
        <f t="shared" si="2"/>
        <v>-0.0028402366863905324</v>
      </c>
      <c r="N38" s="29">
        <v>326</v>
      </c>
      <c r="O38" s="65">
        <f t="shared" si="7"/>
        <v>0.01880154564853798</v>
      </c>
      <c r="P38" s="29">
        <v>341</v>
      </c>
      <c r="Q38" s="62">
        <f t="shared" si="10"/>
        <v>0.0195740772630733</v>
      </c>
      <c r="R38" s="32">
        <f t="shared" si="3"/>
        <v>-0.04398826979472141</v>
      </c>
      <c r="S38" s="28">
        <v>2165</v>
      </c>
      <c r="T38" s="55">
        <f t="shared" si="4"/>
        <v>0.12486302554933965</v>
      </c>
      <c r="U38" s="28">
        <v>2154</v>
      </c>
      <c r="V38" s="69">
        <f t="shared" si="11"/>
        <v>0.1236438780781815</v>
      </c>
      <c r="W38" s="87">
        <f t="shared" si="5"/>
        <v>0.00510677808727948</v>
      </c>
    </row>
    <row r="39" spans="1:23" ht="10.5" customHeight="1">
      <c r="A39" s="17" t="s">
        <v>31</v>
      </c>
      <c r="B39" s="40">
        <v>20158</v>
      </c>
      <c r="C39" s="123">
        <v>20535</v>
      </c>
      <c r="D39" s="81">
        <v>7057</v>
      </c>
      <c r="E39" s="89">
        <f t="shared" si="12"/>
        <v>0.35008433376327014</v>
      </c>
      <c r="F39" s="25">
        <v>6869</v>
      </c>
      <c r="G39" s="49">
        <f t="shared" si="9"/>
        <v>0.33450206963720475</v>
      </c>
      <c r="H39" s="31">
        <f t="shared" si="1"/>
        <v>0.02736934051535886</v>
      </c>
      <c r="I39" s="27">
        <v>7125</v>
      </c>
      <c r="J39" s="63">
        <f t="shared" si="8"/>
        <v>0.3534576842940768</v>
      </c>
      <c r="K39" s="27">
        <v>7241</v>
      </c>
      <c r="L39" s="49">
        <f t="shared" si="6"/>
        <v>0.3526174823472121</v>
      </c>
      <c r="M39" s="31">
        <f t="shared" si="2"/>
        <v>-0.01601988675597293</v>
      </c>
      <c r="N39" s="25">
        <v>429</v>
      </c>
      <c r="O39" s="63">
        <f t="shared" si="7"/>
        <v>0.02128187320170652</v>
      </c>
      <c r="P39" s="25">
        <v>410</v>
      </c>
      <c r="Q39" s="66">
        <f t="shared" si="10"/>
        <v>0.01996591185780375</v>
      </c>
      <c r="R39" s="31">
        <f t="shared" si="3"/>
        <v>0.046341463414634146</v>
      </c>
      <c r="S39" s="27">
        <v>5547</v>
      </c>
      <c r="T39" s="53">
        <f t="shared" si="4"/>
        <v>0.2751761087409465</v>
      </c>
      <c r="U39" s="27">
        <v>6015</v>
      </c>
      <c r="V39" s="67">
        <f t="shared" si="11"/>
        <v>0.2929145361577794</v>
      </c>
      <c r="W39" s="86">
        <f t="shared" si="5"/>
        <v>-0.07780548628428928</v>
      </c>
    </row>
    <row r="40" spans="1:23" ht="10.5" customHeight="1">
      <c r="A40" s="17" t="s">
        <v>32</v>
      </c>
      <c r="B40" s="40">
        <v>125787</v>
      </c>
      <c r="C40" s="123">
        <v>125458</v>
      </c>
      <c r="D40" s="81">
        <v>60020</v>
      </c>
      <c r="E40" s="90">
        <f t="shared" si="12"/>
        <v>0.477155826913751</v>
      </c>
      <c r="F40" s="25">
        <v>58228</v>
      </c>
      <c r="G40" s="48">
        <f t="shared" si="9"/>
        <v>0.4641234516730699</v>
      </c>
      <c r="H40" s="33">
        <f t="shared" si="1"/>
        <v>0.03077557188981246</v>
      </c>
      <c r="I40" s="27">
        <v>37569</v>
      </c>
      <c r="J40" s="64">
        <f t="shared" si="8"/>
        <v>0.2986715638341005</v>
      </c>
      <c r="K40" s="27">
        <v>37798</v>
      </c>
      <c r="L40" s="48">
        <f t="shared" si="6"/>
        <v>0.3012801096781393</v>
      </c>
      <c r="M40" s="33">
        <f t="shared" si="2"/>
        <v>-0.006058521614900259</v>
      </c>
      <c r="N40" s="25">
        <v>3027</v>
      </c>
      <c r="O40" s="64">
        <f t="shared" si="7"/>
        <v>0.024064489971141693</v>
      </c>
      <c r="P40" s="25">
        <v>2852</v>
      </c>
      <c r="Q40" s="66">
        <f t="shared" si="10"/>
        <v>0.02273270736023211</v>
      </c>
      <c r="R40" s="33">
        <f t="shared" si="3"/>
        <v>0.061360448807854136</v>
      </c>
      <c r="S40" s="27">
        <v>25171</v>
      </c>
      <c r="T40" s="54">
        <f t="shared" si="4"/>
        <v>0.20010811928100677</v>
      </c>
      <c r="U40" s="27">
        <v>26580</v>
      </c>
      <c r="V40" s="68">
        <f t="shared" si="11"/>
        <v>0.21186373128855873</v>
      </c>
      <c r="W40" s="87">
        <f t="shared" si="5"/>
        <v>-0.053009781790820165</v>
      </c>
    </row>
    <row r="41" spans="1:23" ht="10.5" customHeight="1">
      <c r="A41" s="17" t="s">
        <v>33</v>
      </c>
      <c r="B41" s="40">
        <v>19611</v>
      </c>
      <c r="C41" s="123">
        <v>20334</v>
      </c>
      <c r="D41" s="81">
        <v>8022</v>
      </c>
      <c r="E41" s="90">
        <f t="shared" si="12"/>
        <v>0.40905614196114426</v>
      </c>
      <c r="F41" s="25">
        <v>8205</v>
      </c>
      <c r="G41" s="48">
        <f t="shared" si="9"/>
        <v>0.4035113602832694</v>
      </c>
      <c r="H41" s="33">
        <f aca="true" t="shared" si="13" ref="H41:H58">(D41-F41)/F41</f>
        <v>-0.02230347349177331</v>
      </c>
      <c r="I41" s="27">
        <v>4982</v>
      </c>
      <c r="J41" s="64">
        <f t="shared" si="8"/>
        <v>0.25404109938299935</v>
      </c>
      <c r="K41" s="27">
        <v>5170</v>
      </c>
      <c r="L41" s="48">
        <f t="shared" si="6"/>
        <v>0.25425395888659386</v>
      </c>
      <c r="M41" s="33">
        <f aca="true" t="shared" si="14" ref="M41:M58">(I41-K41)/K41</f>
        <v>-0.03636363636363636</v>
      </c>
      <c r="N41" s="25">
        <v>367</v>
      </c>
      <c r="O41" s="64">
        <f t="shared" si="7"/>
        <v>0.01871398704808526</v>
      </c>
      <c r="P41" s="25">
        <v>391</v>
      </c>
      <c r="Q41" s="66">
        <f t="shared" si="10"/>
        <v>0.019228877741713387</v>
      </c>
      <c r="R41" s="33">
        <f aca="true" t="shared" si="15" ref="R41:R58">(N41-P41)/P41</f>
        <v>-0.061381074168797956</v>
      </c>
      <c r="S41" s="27">
        <v>6240</v>
      </c>
      <c r="T41" s="54">
        <f t="shared" si="4"/>
        <v>0.31818877160777115</v>
      </c>
      <c r="U41" s="27">
        <v>6568</v>
      </c>
      <c r="V41" s="68">
        <f t="shared" si="11"/>
        <v>0.3230058030884233</v>
      </c>
      <c r="W41" s="87">
        <f aca="true" t="shared" si="16" ref="W41:W58">(S41-U41)/U41</f>
        <v>-0.049939098660170524</v>
      </c>
    </row>
    <row r="42" spans="1:23" ht="10.5" customHeight="1">
      <c r="A42" s="17" t="s">
        <v>34</v>
      </c>
      <c r="B42" s="40">
        <v>151536</v>
      </c>
      <c r="C42" s="123">
        <v>151853</v>
      </c>
      <c r="D42" s="81">
        <v>65271</v>
      </c>
      <c r="E42" s="90">
        <f t="shared" si="12"/>
        <v>0.43072933164396576</v>
      </c>
      <c r="F42" s="25">
        <v>64336</v>
      </c>
      <c r="G42" s="48">
        <f t="shared" si="9"/>
        <v>0.4236728941805562</v>
      </c>
      <c r="H42" s="33">
        <f t="shared" si="13"/>
        <v>0.014533076349166873</v>
      </c>
      <c r="I42" s="27">
        <v>55304</v>
      </c>
      <c r="J42" s="64">
        <f t="shared" si="8"/>
        <v>0.36495618202935276</v>
      </c>
      <c r="K42" s="27">
        <v>55894</v>
      </c>
      <c r="L42" s="48">
        <f t="shared" si="6"/>
        <v>0.3680796559830889</v>
      </c>
      <c r="M42" s="33">
        <f t="shared" si="14"/>
        <v>-0.01055569470783984</v>
      </c>
      <c r="N42" s="25">
        <v>2855</v>
      </c>
      <c r="O42" s="64">
        <f t="shared" si="7"/>
        <v>0.018840407559919756</v>
      </c>
      <c r="P42" s="25">
        <v>2919</v>
      </c>
      <c r="Q42" s="66">
        <f t="shared" si="10"/>
        <v>0.019222537585691424</v>
      </c>
      <c r="R42" s="33">
        <f t="shared" si="15"/>
        <v>-0.021925316889345667</v>
      </c>
      <c r="S42" s="27">
        <v>28106</v>
      </c>
      <c r="T42" s="54">
        <f t="shared" si="4"/>
        <v>0.1854740787667617</v>
      </c>
      <c r="U42" s="27">
        <v>28704</v>
      </c>
      <c r="V42" s="68">
        <f t="shared" si="11"/>
        <v>0.18902491225066348</v>
      </c>
      <c r="W42" s="87">
        <f t="shared" si="16"/>
        <v>-0.020833333333333332</v>
      </c>
    </row>
    <row r="43" spans="1:23" ht="10.5" customHeight="1">
      <c r="A43" s="19" t="s">
        <v>35</v>
      </c>
      <c r="B43" s="41">
        <v>22593</v>
      </c>
      <c r="C43" s="124">
        <v>22144</v>
      </c>
      <c r="D43" s="82">
        <v>8343</v>
      </c>
      <c r="E43" s="90">
        <f t="shared" si="12"/>
        <v>0.36927366883548</v>
      </c>
      <c r="F43" s="29">
        <v>8077</v>
      </c>
      <c r="G43" s="48">
        <f t="shared" si="9"/>
        <v>0.3647489161849711</v>
      </c>
      <c r="H43" s="32">
        <f t="shared" si="13"/>
        <v>0.0329330196855268</v>
      </c>
      <c r="I43" s="28">
        <v>9469</v>
      </c>
      <c r="J43" s="65">
        <f t="shared" si="8"/>
        <v>0.41911211437170803</v>
      </c>
      <c r="K43" s="28">
        <v>9278</v>
      </c>
      <c r="L43" s="48">
        <f t="shared" si="6"/>
        <v>0.41898482658959535</v>
      </c>
      <c r="M43" s="32">
        <f t="shared" si="14"/>
        <v>0.020586333261478768</v>
      </c>
      <c r="N43" s="29">
        <v>580</v>
      </c>
      <c r="O43" s="65">
        <f t="shared" si="7"/>
        <v>0.02567166821581906</v>
      </c>
      <c r="P43" s="29">
        <v>551</v>
      </c>
      <c r="Q43" s="66">
        <f t="shared" si="10"/>
        <v>0.02488258670520231</v>
      </c>
      <c r="R43" s="32">
        <f t="shared" si="15"/>
        <v>0.05263157894736842</v>
      </c>
      <c r="S43" s="28">
        <v>4201</v>
      </c>
      <c r="T43" s="55">
        <f t="shared" si="4"/>
        <v>0.18594254857699288</v>
      </c>
      <c r="U43" s="28">
        <v>4238</v>
      </c>
      <c r="V43" s="69">
        <f t="shared" si="11"/>
        <v>0.19138367052023122</v>
      </c>
      <c r="W43" s="87">
        <f t="shared" si="16"/>
        <v>-0.008730533270410571</v>
      </c>
    </row>
    <row r="44" spans="1:23" ht="10.5" customHeight="1">
      <c r="A44" s="17" t="s">
        <v>36</v>
      </c>
      <c r="B44" s="40">
        <v>85956</v>
      </c>
      <c r="C44" s="123">
        <v>84668</v>
      </c>
      <c r="D44" s="81">
        <v>35186</v>
      </c>
      <c r="E44" s="89">
        <f t="shared" si="12"/>
        <v>0.4093489692400763</v>
      </c>
      <c r="F44" s="25">
        <v>34031</v>
      </c>
      <c r="G44" s="49">
        <f t="shared" si="9"/>
        <v>0.4019346152029102</v>
      </c>
      <c r="H44" s="31">
        <f t="shared" si="13"/>
        <v>0.03393964326643355</v>
      </c>
      <c r="I44" s="27">
        <v>33969</v>
      </c>
      <c r="J44" s="64">
        <f t="shared" si="8"/>
        <v>0.3951905626134301</v>
      </c>
      <c r="K44" s="27">
        <v>33858</v>
      </c>
      <c r="L44" s="49">
        <f t="shared" si="6"/>
        <v>0.39989134029385365</v>
      </c>
      <c r="M44" s="31">
        <f t="shared" si="14"/>
        <v>0.0032783980152401204</v>
      </c>
      <c r="N44" s="25">
        <v>1523</v>
      </c>
      <c r="O44" s="64">
        <f t="shared" si="7"/>
        <v>0.017718367536879335</v>
      </c>
      <c r="P44" s="25">
        <v>1454</v>
      </c>
      <c r="Q44" s="60">
        <f t="shared" si="10"/>
        <v>0.017172957906174707</v>
      </c>
      <c r="R44" s="31">
        <f t="shared" si="15"/>
        <v>0.04745529573590096</v>
      </c>
      <c r="S44" s="27">
        <v>15278</v>
      </c>
      <c r="T44" s="53">
        <f t="shared" si="4"/>
        <v>0.17774210060961423</v>
      </c>
      <c r="U44" s="27">
        <v>15325</v>
      </c>
      <c r="V44" s="67">
        <f t="shared" si="11"/>
        <v>0.18100108659706146</v>
      </c>
      <c r="W44" s="86">
        <f t="shared" si="16"/>
        <v>-0.003066884176182708</v>
      </c>
    </row>
    <row r="45" spans="1:23" ht="10.5" customHeight="1">
      <c r="A45" s="17" t="s">
        <v>37</v>
      </c>
      <c r="B45" s="40">
        <v>3885</v>
      </c>
      <c r="C45" s="123">
        <v>3939</v>
      </c>
      <c r="D45" s="81">
        <v>1447</v>
      </c>
      <c r="E45" s="90">
        <f t="shared" si="12"/>
        <v>0.3724581724581725</v>
      </c>
      <c r="F45" s="25">
        <v>1423</v>
      </c>
      <c r="G45" s="48">
        <f t="shared" si="9"/>
        <v>0.36125920284336127</v>
      </c>
      <c r="H45" s="33">
        <f t="shared" si="13"/>
        <v>0.016865776528460996</v>
      </c>
      <c r="I45" s="27">
        <v>1661</v>
      </c>
      <c r="J45" s="64">
        <f t="shared" si="8"/>
        <v>0.42754182754182757</v>
      </c>
      <c r="K45" s="27">
        <v>1705</v>
      </c>
      <c r="L45" s="48">
        <f t="shared" si="6"/>
        <v>0.4328509774054328</v>
      </c>
      <c r="M45" s="33">
        <f t="shared" si="14"/>
        <v>-0.025806451612903226</v>
      </c>
      <c r="N45" s="25">
        <v>112</v>
      </c>
      <c r="O45" s="64">
        <f t="shared" si="7"/>
        <v>0.02882882882882883</v>
      </c>
      <c r="P45" s="25">
        <v>101</v>
      </c>
      <c r="Q45" s="61">
        <f t="shared" si="10"/>
        <v>0.02564102564102564</v>
      </c>
      <c r="R45" s="33">
        <f t="shared" si="15"/>
        <v>0.10891089108910891</v>
      </c>
      <c r="S45" s="27">
        <v>665</v>
      </c>
      <c r="T45" s="54">
        <f t="shared" si="4"/>
        <v>0.17117117117117117</v>
      </c>
      <c r="U45" s="27">
        <v>710</v>
      </c>
      <c r="V45" s="68">
        <f t="shared" si="11"/>
        <v>0.18024879411018024</v>
      </c>
      <c r="W45" s="87">
        <f t="shared" si="16"/>
        <v>-0.06338028169014084</v>
      </c>
    </row>
    <row r="46" spans="1:23" ht="10.5" customHeight="1">
      <c r="A46" s="17" t="s">
        <v>38</v>
      </c>
      <c r="B46" s="40">
        <v>2959</v>
      </c>
      <c r="C46" s="123">
        <v>2992</v>
      </c>
      <c r="D46" s="81">
        <v>1159</v>
      </c>
      <c r="E46" s="90">
        <f t="shared" si="12"/>
        <v>0.39168638053396415</v>
      </c>
      <c r="F46" s="25">
        <v>1112</v>
      </c>
      <c r="G46" s="48">
        <f t="shared" si="9"/>
        <v>0.3716577540106952</v>
      </c>
      <c r="H46" s="33">
        <f t="shared" si="13"/>
        <v>0.04226618705035971</v>
      </c>
      <c r="I46" s="27">
        <v>1403</v>
      </c>
      <c r="J46" s="64">
        <f t="shared" si="8"/>
        <v>0.4741466711726935</v>
      </c>
      <c r="K46" s="27">
        <v>1413</v>
      </c>
      <c r="L46" s="48">
        <f t="shared" si="6"/>
        <v>0.47225935828877</v>
      </c>
      <c r="M46" s="33">
        <f t="shared" si="14"/>
        <v>-0.007077140835102618</v>
      </c>
      <c r="N46" s="25">
        <v>25</v>
      </c>
      <c r="O46" s="64">
        <f t="shared" si="7"/>
        <v>0.00844880027036161</v>
      </c>
      <c r="P46" s="25">
        <v>40</v>
      </c>
      <c r="Q46" s="61">
        <f t="shared" si="10"/>
        <v>0.013368983957219251</v>
      </c>
      <c r="R46" s="33">
        <f t="shared" si="15"/>
        <v>-0.375</v>
      </c>
      <c r="S46" s="27">
        <v>372</v>
      </c>
      <c r="T46" s="54">
        <f t="shared" si="4"/>
        <v>0.12571814802298073</v>
      </c>
      <c r="U46" s="27">
        <v>427</v>
      </c>
      <c r="V46" s="68">
        <f t="shared" si="11"/>
        <v>0.1427139037433155</v>
      </c>
      <c r="W46" s="87">
        <f t="shared" si="16"/>
        <v>-0.1288056206088993</v>
      </c>
    </row>
    <row r="47" spans="1:23" ht="10.5" customHeight="1">
      <c r="A47" s="17" t="s">
        <v>39</v>
      </c>
      <c r="B47" s="40">
        <v>22496</v>
      </c>
      <c r="C47" s="123">
        <v>22321</v>
      </c>
      <c r="D47" s="81">
        <v>8581</v>
      </c>
      <c r="E47" s="90">
        <f t="shared" si="12"/>
        <v>0.3814455903271693</v>
      </c>
      <c r="F47" s="25">
        <v>8393</v>
      </c>
      <c r="G47" s="48">
        <f t="shared" si="9"/>
        <v>0.37601361946149364</v>
      </c>
      <c r="H47" s="33">
        <f t="shared" si="13"/>
        <v>0.02239961872989396</v>
      </c>
      <c r="I47" s="27">
        <v>8683</v>
      </c>
      <c r="J47" s="64">
        <f t="shared" si="8"/>
        <v>0.3859797297297297</v>
      </c>
      <c r="K47" s="27">
        <v>8615</v>
      </c>
      <c r="L47" s="48">
        <f t="shared" si="6"/>
        <v>0.3859594104206801</v>
      </c>
      <c r="M47" s="33">
        <f t="shared" si="14"/>
        <v>0.007893209518282067</v>
      </c>
      <c r="N47" s="25">
        <v>584</v>
      </c>
      <c r="O47" s="64">
        <f t="shared" si="7"/>
        <v>0.025960170697012803</v>
      </c>
      <c r="P47" s="25">
        <v>571</v>
      </c>
      <c r="Q47" s="61">
        <f t="shared" si="10"/>
        <v>0.025581291160790286</v>
      </c>
      <c r="R47" s="33">
        <f t="shared" si="15"/>
        <v>0.02276707530647986</v>
      </c>
      <c r="S47" s="27">
        <v>4648</v>
      </c>
      <c r="T47" s="54">
        <f t="shared" si="4"/>
        <v>0.2066145092460882</v>
      </c>
      <c r="U47" s="27">
        <v>4742</v>
      </c>
      <c r="V47" s="68">
        <f t="shared" si="11"/>
        <v>0.21244567895703598</v>
      </c>
      <c r="W47" s="87">
        <f t="shared" si="16"/>
        <v>-0.01982285955293125</v>
      </c>
    </row>
    <row r="48" spans="1:23" ht="10.5" customHeight="1">
      <c r="A48" s="19" t="s">
        <v>40</v>
      </c>
      <c r="B48" s="41">
        <v>6594</v>
      </c>
      <c r="C48" s="124">
        <v>6676</v>
      </c>
      <c r="D48" s="82">
        <v>2366</v>
      </c>
      <c r="E48" s="90">
        <f t="shared" si="12"/>
        <v>0.35881104033970274</v>
      </c>
      <c r="F48" s="29">
        <v>2347</v>
      </c>
      <c r="G48" s="48">
        <f t="shared" si="9"/>
        <v>0.35155781905332534</v>
      </c>
      <c r="H48" s="32">
        <f t="shared" si="13"/>
        <v>0.008095440988495952</v>
      </c>
      <c r="I48" s="28">
        <v>2390</v>
      </c>
      <c r="J48" s="64">
        <f t="shared" si="8"/>
        <v>0.3624507127691841</v>
      </c>
      <c r="K48" s="28">
        <v>2400</v>
      </c>
      <c r="L48" s="48">
        <f t="shared" si="6"/>
        <v>0.35949670461354105</v>
      </c>
      <c r="M48" s="32">
        <f t="shared" si="14"/>
        <v>-0.004166666666666667</v>
      </c>
      <c r="N48" s="29">
        <v>138</v>
      </c>
      <c r="O48" s="64">
        <f t="shared" si="7"/>
        <v>0.020928116469517744</v>
      </c>
      <c r="P48" s="29">
        <v>179</v>
      </c>
      <c r="Q48" s="62">
        <f t="shared" si="10"/>
        <v>0.026812462552426603</v>
      </c>
      <c r="R48" s="32">
        <f t="shared" si="15"/>
        <v>-0.22905027932960895</v>
      </c>
      <c r="S48" s="28">
        <v>1700</v>
      </c>
      <c r="T48" s="54">
        <f t="shared" si="4"/>
        <v>0.2578101304215954</v>
      </c>
      <c r="U48" s="28">
        <v>1750</v>
      </c>
      <c r="V48" s="69">
        <f t="shared" si="11"/>
        <v>0.262133013780707</v>
      </c>
      <c r="W48" s="87">
        <f t="shared" si="16"/>
        <v>-0.02857142857142857</v>
      </c>
    </row>
    <row r="49" spans="1:23" ht="10.5" customHeight="1">
      <c r="A49" s="17" t="s">
        <v>41</v>
      </c>
      <c r="B49" s="40">
        <v>212454</v>
      </c>
      <c r="C49" s="123">
        <v>214287</v>
      </c>
      <c r="D49" s="81">
        <v>94770</v>
      </c>
      <c r="E49" s="89">
        <f t="shared" si="12"/>
        <v>0.44607303227992884</v>
      </c>
      <c r="F49" s="25">
        <v>94648</v>
      </c>
      <c r="G49" s="49">
        <f t="shared" si="9"/>
        <v>0.44168801653856743</v>
      </c>
      <c r="H49" s="31">
        <f t="shared" si="13"/>
        <v>0.001288986560730285</v>
      </c>
      <c r="I49" s="27">
        <v>74339</v>
      </c>
      <c r="J49" s="63">
        <f t="shared" si="8"/>
        <v>0.34990633266495336</v>
      </c>
      <c r="K49" s="27">
        <v>75423</v>
      </c>
      <c r="L49" s="49">
        <f t="shared" si="6"/>
        <v>0.351971888168671</v>
      </c>
      <c r="M49" s="31">
        <f t="shared" si="14"/>
        <v>-0.014372273709611126</v>
      </c>
      <c r="N49" s="25">
        <v>4294</v>
      </c>
      <c r="O49" s="63">
        <f t="shared" si="7"/>
        <v>0.020211434004537454</v>
      </c>
      <c r="P49" s="25">
        <v>4231</v>
      </c>
      <c r="Q49" s="66">
        <f t="shared" si="10"/>
        <v>0.01974454819937747</v>
      </c>
      <c r="R49" s="31">
        <f t="shared" si="15"/>
        <v>0.014890096903805246</v>
      </c>
      <c r="S49" s="27">
        <v>39051</v>
      </c>
      <c r="T49" s="53">
        <f t="shared" si="4"/>
        <v>0.18380920105058035</v>
      </c>
      <c r="U49" s="27">
        <v>39985</v>
      </c>
      <c r="V49" s="67">
        <f t="shared" si="11"/>
        <v>0.1865955470933841</v>
      </c>
      <c r="W49" s="86">
        <f t="shared" si="16"/>
        <v>-0.02335875953482556</v>
      </c>
    </row>
    <row r="50" spans="1:23" ht="10.5" customHeight="1">
      <c r="A50" s="17" t="s">
        <v>42</v>
      </c>
      <c r="B50" s="40">
        <v>20158</v>
      </c>
      <c r="C50" s="123">
        <v>20725</v>
      </c>
      <c r="D50" s="81">
        <v>7792</v>
      </c>
      <c r="E50" s="90">
        <f t="shared" si="12"/>
        <v>0.3865462843536065</v>
      </c>
      <c r="F50" s="25">
        <v>7873</v>
      </c>
      <c r="G50" s="48">
        <f t="shared" si="9"/>
        <v>0.37987937273823885</v>
      </c>
      <c r="H50" s="33">
        <f t="shared" si="13"/>
        <v>-0.010288327194208052</v>
      </c>
      <c r="I50" s="27">
        <v>5799</v>
      </c>
      <c r="J50" s="64">
        <f t="shared" si="8"/>
        <v>0.28767734894334757</v>
      </c>
      <c r="K50" s="27">
        <v>5960</v>
      </c>
      <c r="L50" s="48">
        <f t="shared" si="6"/>
        <v>0.2875753920386007</v>
      </c>
      <c r="M50" s="33">
        <f t="shared" si="14"/>
        <v>-0.027013422818791946</v>
      </c>
      <c r="N50" s="25">
        <v>446</v>
      </c>
      <c r="O50" s="64">
        <f t="shared" si="7"/>
        <v>0.022125210834408174</v>
      </c>
      <c r="P50" s="25">
        <v>444</v>
      </c>
      <c r="Q50" s="66">
        <f t="shared" si="10"/>
        <v>0.021423401688781665</v>
      </c>
      <c r="R50" s="33">
        <f t="shared" si="15"/>
        <v>0.0045045045045045045</v>
      </c>
      <c r="S50" s="27">
        <v>6121</v>
      </c>
      <c r="T50" s="54">
        <f t="shared" si="4"/>
        <v>0.3036511558686378</v>
      </c>
      <c r="U50" s="27">
        <v>6448</v>
      </c>
      <c r="V50" s="68">
        <f t="shared" si="11"/>
        <v>0.3111218335343788</v>
      </c>
      <c r="W50" s="87">
        <f t="shared" si="16"/>
        <v>-0.050713399503722084</v>
      </c>
    </row>
    <row r="51" spans="1:23" ht="10.5" customHeight="1">
      <c r="A51" s="17" t="s">
        <v>43</v>
      </c>
      <c r="B51" s="40">
        <v>39838</v>
      </c>
      <c r="C51" s="123">
        <v>39622</v>
      </c>
      <c r="D51" s="81">
        <v>14468</v>
      </c>
      <c r="E51" s="90">
        <f t="shared" si="12"/>
        <v>0.3631708419097344</v>
      </c>
      <c r="F51" s="25">
        <v>14000</v>
      </c>
      <c r="G51" s="48">
        <f t="shared" si="9"/>
        <v>0.3533390540608753</v>
      </c>
      <c r="H51" s="33">
        <f t="shared" si="13"/>
        <v>0.033428571428571426</v>
      </c>
      <c r="I51" s="27">
        <v>16357</v>
      </c>
      <c r="J51" s="64">
        <f t="shared" si="8"/>
        <v>0.41058788091771675</v>
      </c>
      <c r="K51" s="27">
        <v>16273</v>
      </c>
      <c r="L51" s="48">
        <f t="shared" si="6"/>
        <v>0.41070617333804454</v>
      </c>
      <c r="M51" s="33">
        <f t="shared" si="14"/>
        <v>0.0051619246604805505</v>
      </c>
      <c r="N51" s="25">
        <v>1120</v>
      </c>
      <c r="O51" s="64">
        <f t="shared" si="7"/>
        <v>0.028113861137607308</v>
      </c>
      <c r="P51" s="25">
        <v>1328</v>
      </c>
      <c r="Q51" s="66">
        <f t="shared" si="10"/>
        <v>0.03351673312806017</v>
      </c>
      <c r="R51" s="33">
        <f t="shared" si="15"/>
        <v>-0.1566265060240964</v>
      </c>
      <c r="S51" s="27">
        <v>7893</v>
      </c>
      <c r="T51" s="54">
        <f t="shared" si="4"/>
        <v>0.19812741603494152</v>
      </c>
      <c r="U51" s="27">
        <v>8021</v>
      </c>
      <c r="V51" s="68">
        <f t="shared" si="11"/>
        <v>0.20243803947302003</v>
      </c>
      <c r="W51" s="87">
        <f t="shared" si="16"/>
        <v>-0.01595810996135145</v>
      </c>
    </row>
    <row r="52" spans="1:23" ht="10.5" customHeight="1">
      <c r="A52" s="17" t="s">
        <v>44</v>
      </c>
      <c r="B52" s="40">
        <v>24769</v>
      </c>
      <c r="C52" s="123">
        <v>24513</v>
      </c>
      <c r="D52" s="81">
        <v>10514</v>
      </c>
      <c r="E52" s="90">
        <f t="shared" si="12"/>
        <v>0.42448221567281685</v>
      </c>
      <c r="F52" s="25">
        <v>10158</v>
      </c>
      <c r="G52" s="48">
        <f t="shared" si="9"/>
        <v>0.41439236323583406</v>
      </c>
      <c r="H52" s="33">
        <f t="shared" si="13"/>
        <v>0.03504626895058082</v>
      </c>
      <c r="I52" s="27">
        <v>11136</v>
      </c>
      <c r="J52" s="64">
        <f t="shared" si="8"/>
        <v>0.4495942508781138</v>
      </c>
      <c r="K52" s="27">
        <v>11126</v>
      </c>
      <c r="L52" s="48">
        <f t="shared" si="6"/>
        <v>0.4538816138375556</v>
      </c>
      <c r="M52" s="33">
        <f t="shared" si="14"/>
        <v>0.0008987956138774043</v>
      </c>
      <c r="N52" s="25">
        <v>387</v>
      </c>
      <c r="O52" s="64">
        <f t="shared" si="7"/>
        <v>0.015624369171141347</v>
      </c>
      <c r="P52" s="25">
        <v>404</v>
      </c>
      <c r="Q52" s="66">
        <f t="shared" si="10"/>
        <v>0.016481050870966425</v>
      </c>
      <c r="R52" s="33">
        <f t="shared" si="15"/>
        <v>-0.04207920792079208</v>
      </c>
      <c r="S52" s="27">
        <v>2732</v>
      </c>
      <c r="T52" s="54">
        <f t="shared" si="4"/>
        <v>0.11029916427792806</v>
      </c>
      <c r="U52" s="27">
        <v>2825</v>
      </c>
      <c r="V52" s="68">
        <f t="shared" si="11"/>
        <v>0.11524497205564395</v>
      </c>
      <c r="W52" s="87">
        <f t="shared" si="16"/>
        <v>-0.032920353982300886</v>
      </c>
    </row>
    <row r="53" spans="1:23" ht="10.5" customHeight="1">
      <c r="A53" s="16" t="s">
        <v>45</v>
      </c>
      <c r="B53" s="40">
        <v>47333</v>
      </c>
      <c r="C53" s="123">
        <v>47012</v>
      </c>
      <c r="D53" s="81">
        <v>19655</v>
      </c>
      <c r="E53" s="90">
        <f t="shared" si="12"/>
        <v>0.415249403164811</v>
      </c>
      <c r="F53" s="25">
        <v>19564</v>
      </c>
      <c r="G53" s="48">
        <f t="shared" si="9"/>
        <v>0.4161490683229814</v>
      </c>
      <c r="H53" s="32">
        <f t="shared" si="13"/>
        <v>0.0046514005315886325</v>
      </c>
      <c r="I53" s="27">
        <v>21557</v>
      </c>
      <c r="J53" s="65">
        <f t="shared" si="8"/>
        <v>0.4554327847379207</v>
      </c>
      <c r="K53" s="27">
        <v>21379</v>
      </c>
      <c r="L53" s="48">
        <f t="shared" si="6"/>
        <v>0.45475623245128904</v>
      </c>
      <c r="M53" s="32">
        <f t="shared" si="14"/>
        <v>0.008325927311848075</v>
      </c>
      <c r="N53" s="25">
        <v>892</v>
      </c>
      <c r="O53" s="65">
        <f t="shared" si="7"/>
        <v>0.018845203135233347</v>
      </c>
      <c r="P53" s="25">
        <v>862</v>
      </c>
      <c r="Q53" s="66">
        <f t="shared" si="10"/>
        <v>0.01833574406534502</v>
      </c>
      <c r="R53" s="32">
        <f t="shared" si="15"/>
        <v>0.03480278422273782</v>
      </c>
      <c r="S53" s="27">
        <v>5229</v>
      </c>
      <c r="T53" s="55">
        <f t="shared" si="4"/>
        <v>0.11047260896203494</v>
      </c>
      <c r="U53" s="27">
        <v>5207</v>
      </c>
      <c r="V53" s="69">
        <f t="shared" si="11"/>
        <v>0.11075895516038459</v>
      </c>
      <c r="W53" s="87">
        <f t="shared" si="16"/>
        <v>0.0042250816208949495</v>
      </c>
    </row>
    <row r="54" spans="1:23" ht="10.5" customHeight="1">
      <c r="A54" s="23" t="s">
        <v>46</v>
      </c>
      <c r="B54" s="42">
        <v>7607</v>
      </c>
      <c r="C54" s="83">
        <v>7785</v>
      </c>
      <c r="D54" s="80">
        <v>2931</v>
      </c>
      <c r="E54" s="89">
        <f t="shared" si="12"/>
        <v>0.38530301038517156</v>
      </c>
      <c r="F54" s="24">
        <v>2900</v>
      </c>
      <c r="G54" s="49">
        <f t="shared" si="9"/>
        <v>0.3725112395632627</v>
      </c>
      <c r="H54" s="31">
        <f t="shared" si="13"/>
        <v>0.010689655172413793</v>
      </c>
      <c r="I54" s="26">
        <v>2248</v>
      </c>
      <c r="J54" s="63">
        <f t="shared" si="8"/>
        <v>0.2955172867096096</v>
      </c>
      <c r="K54" s="26">
        <v>2316</v>
      </c>
      <c r="L54" s="49">
        <f t="shared" si="6"/>
        <v>0.297495183044316</v>
      </c>
      <c r="M54" s="31">
        <f t="shared" si="14"/>
        <v>-0.02936096718480138</v>
      </c>
      <c r="N54" s="26">
        <v>175</v>
      </c>
      <c r="O54" s="63">
        <f t="shared" si="7"/>
        <v>0.023005126856842383</v>
      </c>
      <c r="P54" s="26">
        <v>176</v>
      </c>
      <c r="Q54" s="60">
        <f t="shared" si="10"/>
        <v>0.02260757867694284</v>
      </c>
      <c r="R54" s="31">
        <f t="shared" si="15"/>
        <v>-0.005681818181818182</v>
      </c>
      <c r="S54" s="26">
        <v>2253</v>
      </c>
      <c r="T54" s="53">
        <f t="shared" si="4"/>
        <v>0.2961745760483765</v>
      </c>
      <c r="U54" s="26">
        <v>2393</v>
      </c>
      <c r="V54" s="67">
        <f t="shared" si="11"/>
        <v>0.3073859987154785</v>
      </c>
      <c r="W54" s="86">
        <f t="shared" si="16"/>
        <v>-0.05850396991224405</v>
      </c>
    </row>
    <row r="55" spans="1:23" ht="10.5" customHeight="1">
      <c r="A55" s="16" t="s">
        <v>47</v>
      </c>
      <c r="B55" s="40">
        <v>15411</v>
      </c>
      <c r="C55" s="123">
        <v>15537</v>
      </c>
      <c r="D55" s="81">
        <v>5011</v>
      </c>
      <c r="E55" s="90">
        <f t="shared" si="12"/>
        <v>0.32515735513594185</v>
      </c>
      <c r="F55" s="25">
        <v>5005</v>
      </c>
      <c r="G55" s="48">
        <f t="shared" si="9"/>
        <v>0.32213426015318275</v>
      </c>
      <c r="H55" s="33">
        <f t="shared" si="13"/>
        <v>0.0011988011988011988</v>
      </c>
      <c r="I55" s="27">
        <v>5333</v>
      </c>
      <c r="J55" s="64">
        <f t="shared" si="8"/>
        <v>0.3460515216403867</v>
      </c>
      <c r="K55" s="27">
        <v>5284</v>
      </c>
      <c r="L55" s="48">
        <f t="shared" si="6"/>
        <v>0.3400913947351484</v>
      </c>
      <c r="M55" s="33">
        <f t="shared" si="14"/>
        <v>0.00927327781983346</v>
      </c>
      <c r="N55" s="27">
        <v>632</v>
      </c>
      <c r="O55" s="64">
        <f t="shared" si="7"/>
        <v>0.04100966841866199</v>
      </c>
      <c r="P55" s="27">
        <v>713</v>
      </c>
      <c r="Q55" s="61">
        <f t="shared" si="10"/>
        <v>0.04589045504280106</v>
      </c>
      <c r="R55" s="33">
        <f t="shared" si="15"/>
        <v>-0.11360448807854137</v>
      </c>
      <c r="S55" s="27">
        <v>4435</v>
      </c>
      <c r="T55" s="54">
        <f t="shared" si="4"/>
        <v>0.2877814548050094</v>
      </c>
      <c r="U55" s="27">
        <v>4535</v>
      </c>
      <c r="V55" s="68">
        <f t="shared" si="11"/>
        <v>0.2918838900688679</v>
      </c>
      <c r="W55" s="87">
        <f t="shared" si="16"/>
        <v>-0.022050716648291068</v>
      </c>
    </row>
    <row r="56" spans="1:23" ht="10.5" customHeight="1">
      <c r="A56" s="17" t="s">
        <v>48</v>
      </c>
      <c r="B56" s="40">
        <v>1775</v>
      </c>
      <c r="C56" s="123">
        <v>1819</v>
      </c>
      <c r="D56" s="81">
        <v>746</v>
      </c>
      <c r="E56" s="90">
        <f t="shared" si="12"/>
        <v>0.42028169014084504</v>
      </c>
      <c r="F56" s="25">
        <v>742</v>
      </c>
      <c r="G56" s="48">
        <f t="shared" si="9"/>
        <v>0.4079164376030786</v>
      </c>
      <c r="H56" s="33">
        <f t="shared" si="13"/>
        <v>0.005390835579514825</v>
      </c>
      <c r="I56" s="27">
        <v>657</v>
      </c>
      <c r="J56" s="64">
        <f t="shared" si="8"/>
        <v>0.37014084507042255</v>
      </c>
      <c r="K56" s="27">
        <v>660</v>
      </c>
      <c r="L56" s="48">
        <f t="shared" si="6"/>
        <v>0.3628367234744365</v>
      </c>
      <c r="M56" s="33">
        <f t="shared" si="14"/>
        <v>-0.004545454545454545</v>
      </c>
      <c r="N56" s="27">
        <v>30</v>
      </c>
      <c r="O56" s="64">
        <f t="shared" si="7"/>
        <v>0.016901408450704224</v>
      </c>
      <c r="P56" s="27">
        <v>37</v>
      </c>
      <c r="Q56" s="61">
        <f t="shared" si="10"/>
        <v>0.02034084661902144</v>
      </c>
      <c r="R56" s="33">
        <f t="shared" si="15"/>
        <v>-0.1891891891891892</v>
      </c>
      <c r="S56" s="27">
        <v>342</v>
      </c>
      <c r="T56" s="54">
        <f t="shared" si="4"/>
        <v>0.19267605633802817</v>
      </c>
      <c r="U56" s="27">
        <v>380</v>
      </c>
      <c r="V56" s="68">
        <f t="shared" si="11"/>
        <v>0.20890599230346343</v>
      </c>
      <c r="W56" s="87">
        <f t="shared" si="16"/>
        <v>-0.1</v>
      </c>
    </row>
    <row r="57" spans="1:23" ht="10.5" customHeight="1">
      <c r="A57" s="17" t="s">
        <v>49</v>
      </c>
      <c r="B57" s="40">
        <v>69835</v>
      </c>
      <c r="C57" s="123">
        <v>69109</v>
      </c>
      <c r="D57" s="81">
        <v>28250</v>
      </c>
      <c r="E57" s="90">
        <f t="shared" si="12"/>
        <v>0.4045249516717978</v>
      </c>
      <c r="F57" s="25">
        <v>27544</v>
      </c>
      <c r="G57" s="48">
        <f t="shared" si="9"/>
        <v>0.39855879841988745</v>
      </c>
      <c r="H57" s="33">
        <f t="shared" si="13"/>
        <v>0.025631716526285216</v>
      </c>
      <c r="I57" s="27">
        <v>30685</v>
      </c>
      <c r="J57" s="64">
        <f t="shared" si="8"/>
        <v>0.4393928545858094</v>
      </c>
      <c r="K57" s="27">
        <v>30636</v>
      </c>
      <c r="L57" s="48">
        <f t="shared" si="6"/>
        <v>0.443299714943061</v>
      </c>
      <c r="M57" s="33">
        <f t="shared" si="14"/>
        <v>0.0015994255124689907</v>
      </c>
      <c r="N57" s="27">
        <v>1255</v>
      </c>
      <c r="O57" s="64">
        <f t="shared" si="7"/>
        <v>0.017970931481348894</v>
      </c>
      <c r="P57" s="27">
        <v>1237</v>
      </c>
      <c r="Q57" s="61">
        <f t="shared" si="10"/>
        <v>0.017899260588345945</v>
      </c>
      <c r="R57" s="33">
        <f t="shared" si="15"/>
        <v>0.014551333872271624</v>
      </c>
      <c r="S57" s="27">
        <v>9645</v>
      </c>
      <c r="T57" s="54">
        <f t="shared" si="4"/>
        <v>0.1381112622610439</v>
      </c>
      <c r="U57" s="27">
        <v>9692</v>
      </c>
      <c r="V57" s="68">
        <f t="shared" si="11"/>
        <v>0.14024222604870568</v>
      </c>
      <c r="W57" s="87">
        <f t="shared" si="16"/>
        <v>-0.00484936029715229</v>
      </c>
    </row>
    <row r="58" spans="1:23" ht="10.5" customHeight="1">
      <c r="A58" s="16" t="s">
        <v>50</v>
      </c>
      <c r="B58" s="40">
        <v>13522</v>
      </c>
      <c r="C58" s="123">
        <v>13337</v>
      </c>
      <c r="D58" s="81">
        <v>6043</v>
      </c>
      <c r="E58" s="90">
        <f t="shared" si="12"/>
        <v>0.4469013459547404</v>
      </c>
      <c r="F58" s="25">
        <v>5844</v>
      </c>
      <c r="G58" s="48">
        <f t="shared" si="9"/>
        <v>0.43817950063732475</v>
      </c>
      <c r="H58" s="32">
        <f t="shared" si="13"/>
        <v>0.03405201916495551</v>
      </c>
      <c r="I58" s="27">
        <v>5598</v>
      </c>
      <c r="J58" s="54">
        <f t="shared" si="8"/>
        <v>0.41399201301582605</v>
      </c>
      <c r="K58" s="27">
        <v>5656</v>
      </c>
      <c r="L58" s="48">
        <f t="shared" si="6"/>
        <v>0.4240833770713054</v>
      </c>
      <c r="M58" s="32">
        <f t="shared" si="14"/>
        <v>-0.010254596888260255</v>
      </c>
      <c r="N58" s="27">
        <v>286</v>
      </c>
      <c r="O58" s="54">
        <f t="shared" si="7"/>
        <v>0.02115071734950451</v>
      </c>
      <c r="P58" s="27">
        <v>244</v>
      </c>
      <c r="Q58" s="61">
        <f t="shared" si="10"/>
        <v>0.01829496888355702</v>
      </c>
      <c r="R58" s="32">
        <f t="shared" si="15"/>
        <v>0.1721311475409836</v>
      </c>
      <c r="S58" s="27">
        <v>1595</v>
      </c>
      <c r="T58" s="54">
        <f t="shared" si="4"/>
        <v>0.117955923679929</v>
      </c>
      <c r="U58" s="27">
        <v>1593</v>
      </c>
      <c r="V58" s="68">
        <f t="shared" si="11"/>
        <v>0.11944215340781285</v>
      </c>
      <c r="W58" s="87">
        <f t="shared" si="16"/>
        <v>0.0012554927809165098</v>
      </c>
    </row>
    <row r="59" spans="1:19" ht="10.5" customHeight="1" thickBot="1">
      <c r="A59" s="22" t="s">
        <v>128</v>
      </c>
      <c r="B59" s="12"/>
      <c r="C59" s="13"/>
      <c r="D59" s="13"/>
      <c r="E59" s="44"/>
      <c r="F59" s="13"/>
      <c r="G59" s="44"/>
      <c r="H59" s="13"/>
      <c r="I59" s="13"/>
      <c r="J59" s="44"/>
      <c r="K59" s="13"/>
      <c r="L59" s="44"/>
      <c r="M59" s="13"/>
      <c r="N59" s="14"/>
      <c r="O59" s="51"/>
      <c r="S59" s="91"/>
    </row>
    <row r="60" spans="1:23" ht="10.5" customHeight="1">
      <c r="A60" s="129"/>
      <c r="B60" s="145" t="s">
        <v>121</v>
      </c>
      <c r="C60" s="137"/>
      <c r="D60" s="138"/>
      <c r="E60" s="139"/>
      <c r="F60" s="138"/>
      <c r="G60" s="139"/>
      <c r="H60" s="139"/>
      <c r="I60" s="138"/>
      <c r="J60" s="139"/>
      <c r="K60" s="138" t="s">
        <v>120</v>
      </c>
      <c r="L60" s="139"/>
      <c r="M60" s="139"/>
      <c r="N60" s="140"/>
      <c r="O60" s="141"/>
      <c r="P60" s="142"/>
      <c r="Q60" s="143"/>
      <c r="R60" s="143"/>
      <c r="S60" s="144"/>
      <c r="T60" s="143"/>
      <c r="U60" s="144"/>
      <c r="V60" s="143"/>
      <c r="W60" s="143"/>
    </row>
    <row r="61" spans="1:23" ht="10.5" customHeight="1">
      <c r="A61" s="16"/>
      <c r="B61" s="127" t="s">
        <v>125</v>
      </c>
      <c r="C61" s="128"/>
      <c r="D61" s="38"/>
      <c r="E61" s="45"/>
      <c r="F61" s="2"/>
      <c r="G61" s="45"/>
      <c r="H61" s="3"/>
      <c r="I61" s="4" t="s">
        <v>132</v>
      </c>
      <c r="J61" s="56"/>
      <c r="K61" s="1"/>
      <c r="L61" s="56"/>
      <c r="M61" s="1"/>
      <c r="N61" s="4"/>
      <c r="O61" s="56"/>
      <c r="P61" s="1"/>
      <c r="Q61" s="56"/>
      <c r="R61" s="5"/>
      <c r="S61" s="4"/>
      <c r="T61" s="56"/>
      <c r="U61" s="1"/>
      <c r="V61" s="56"/>
      <c r="W61" s="1"/>
    </row>
    <row r="62" spans="1:23" ht="10.5" customHeight="1">
      <c r="A62" s="17"/>
      <c r="B62" s="116" t="s">
        <v>122</v>
      </c>
      <c r="C62" s="117"/>
      <c r="D62" s="39" t="s">
        <v>108</v>
      </c>
      <c r="E62" s="46"/>
      <c r="F62" s="7"/>
      <c r="G62" s="46"/>
      <c r="H62" s="7"/>
      <c r="I62" s="8" t="s">
        <v>131</v>
      </c>
      <c r="J62" s="57"/>
      <c r="K62" s="9"/>
      <c r="L62" s="57"/>
      <c r="M62" s="10"/>
      <c r="N62" s="6" t="s">
        <v>110</v>
      </c>
      <c r="O62" s="46"/>
      <c r="P62" s="7"/>
      <c r="Q62" s="46"/>
      <c r="R62" s="7"/>
      <c r="S62" s="6" t="s">
        <v>111</v>
      </c>
      <c r="T62" s="46"/>
      <c r="U62" s="7"/>
      <c r="V62" s="46"/>
      <c r="W62" s="7"/>
    </row>
    <row r="63" spans="1:23" ht="10.5" customHeight="1">
      <c r="A63" s="17"/>
      <c r="B63" s="118" t="s">
        <v>123</v>
      </c>
      <c r="C63" s="119"/>
      <c r="D63" s="79" t="s">
        <v>129</v>
      </c>
      <c r="E63" s="45"/>
      <c r="F63" s="34" t="s">
        <v>126</v>
      </c>
      <c r="G63" s="45"/>
      <c r="H63" s="77"/>
      <c r="I63" s="34" t="s">
        <v>129</v>
      </c>
      <c r="J63" s="101"/>
      <c r="K63" s="100" t="s">
        <v>126</v>
      </c>
      <c r="L63" s="45"/>
      <c r="M63" s="75"/>
      <c r="N63" s="34" t="s">
        <v>129</v>
      </c>
      <c r="O63" s="45"/>
      <c r="P63" s="34" t="s">
        <v>126</v>
      </c>
      <c r="Q63" s="45"/>
      <c r="R63" s="75"/>
      <c r="S63" s="34" t="s">
        <v>129</v>
      </c>
      <c r="T63" s="101"/>
      <c r="U63" s="100" t="s">
        <v>126</v>
      </c>
      <c r="V63" s="45"/>
      <c r="W63" s="77"/>
    </row>
    <row r="64" spans="2:23" ht="10.5" customHeight="1">
      <c r="B64" s="120" t="s">
        <v>124</v>
      </c>
      <c r="C64" s="121"/>
      <c r="D64" s="74"/>
      <c r="E64" s="47" t="s">
        <v>106</v>
      </c>
      <c r="F64" s="75"/>
      <c r="G64" s="47" t="s">
        <v>106</v>
      </c>
      <c r="H64" s="11" t="s">
        <v>106</v>
      </c>
      <c r="I64" s="75"/>
      <c r="J64" s="47" t="s">
        <v>106</v>
      </c>
      <c r="K64" s="75"/>
      <c r="L64" s="47" t="s">
        <v>106</v>
      </c>
      <c r="M64" s="76" t="s">
        <v>106</v>
      </c>
      <c r="N64" s="75"/>
      <c r="O64" s="47" t="s">
        <v>106</v>
      </c>
      <c r="P64" s="75"/>
      <c r="Q64" s="47" t="s">
        <v>106</v>
      </c>
      <c r="R64" s="76" t="s">
        <v>106</v>
      </c>
      <c r="S64" s="75"/>
      <c r="T64" s="47" t="s">
        <v>106</v>
      </c>
      <c r="U64" s="75"/>
      <c r="V64" s="47" t="s">
        <v>106</v>
      </c>
      <c r="W64" s="11" t="s">
        <v>106</v>
      </c>
    </row>
    <row r="65" spans="1:23" ht="10.5" customHeight="1">
      <c r="A65" s="17"/>
      <c r="B65" s="79" t="s">
        <v>109</v>
      </c>
      <c r="C65" s="122"/>
      <c r="D65" s="73" t="s">
        <v>104</v>
      </c>
      <c r="E65" s="59" t="s">
        <v>113</v>
      </c>
      <c r="F65" s="76" t="s">
        <v>104</v>
      </c>
      <c r="G65" s="59" t="s">
        <v>113</v>
      </c>
      <c r="H65" s="35" t="s">
        <v>107</v>
      </c>
      <c r="I65" s="11" t="s">
        <v>104</v>
      </c>
      <c r="J65" s="59" t="s">
        <v>113</v>
      </c>
      <c r="K65" s="76" t="s">
        <v>104</v>
      </c>
      <c r="L65" s="59" t="s">
        <v>113</v>
      </c>
      <c r="M65" s="35" t="s">
        <v>107</v>
      </c>
      <c r="N65" s="11" t="s">
        <v>104</v>
      </c>
      <c r="O65" s="59" t="s">
        <v>113</v>
      </c>
      <c r="P65" s="76" t="s">
        <v>104</v>
      </c>
      <c r="Q65" s="59" t="s">
        <v>113</v>
      </c>
      <c r="R65" s="35" t="s">
        <v>107</v>
      </c>
      <c r="S65" s="11" t="s">
        <v>104</v>
      </c>
      <c r="T65" s="59" t="s">
        <v>113</v>
      </c>
      <c r="U65" s="76" t="s">
        <v>104</v>
      </c>
      <c r="V65" s="59" t="s">
        <v>113</v>
      </c>
      <c r="W65" s="78" t="s">
        <v>107</v>
      </c>
    </row>
    <row r="66" spans="1:23" ht="10.5" customHeight="1" thickBot="1">
      <c r="A66" s="130" t="s">
        <v>0</v>
      </c>
      <c r="B66" s="131">
        <v>2014</v>
      </c>
      <c r="C66" s="132">
        <v>2013</v>
      </c>
      <c r="D66" s="131" t="s">
        <v>105</v>
      </c>
      <c r="E66" s="133" t="s">
        <v>112</v>
      </c>
      <c r="F66" s="134" t="s">
        <v>105</v>
      </c>
      <c r="G66" s="133" t="s">
        <v>112</v>
      </c>
      <c r="H66" s="135" t="s">
        <v>130</v>
      </c>
      <c r="I66" s="136" t="s">
        <v>105</v>
      </c>
      <c r="J66" s="133" t="s">
        <v>112</v>
      </c>
      <c r="K66" s="134" t="s">
        <v>105</v>
      </c>
      <c r="L66" s="133" t="s">
        <v>112</v>
      </c>
      <c r="M66" s="135" t="s">
        <v>130</v>
      </c>
      <c r="N66" s="136" t="s">
        <v>105</v>
      </c>
      <c r="O66" s="133" t="s">
        <v>112</v>
      </c>
      <c r="P66" s="134" t="s">
        <v>105</v>
      </c>
      <c r="Q66" s="133" t="s">
        <v>112</v>
      </c>
      <c r="R66" s="135" t="s">
        <v>130</v>
      </c>
      <c r="S66" s="136" t="s">
        <v>105</v>
      </c>
      <c r="T66" s="133" t="s">
        <v>112</v>
      </c>
      <c r="U66" s="134" t="s">
        <v>105</v>
      </c>
      <c r="V66" s="133" t="s">
        <v>112</v>
      </c>
      <c r="W66" s="135" t="s">
        <v>130</v>
      </c>
    </row>
    <row r="67" spans="1:23" ht="10.5" customHeight="1">
      <c r="A67" s="17" t="s">
        <v>51</v>
      </c>
      <c r="B67" s="40">
        <v>71946</v>
      </c>
      <c r="C67" s="84">
        <v>69702</v>
      </c>
      <c r="D67" s="42">
        <v>26234</v>
      </c>
      <c r="E67" s="63">
        <f>D67/B67</f>
        <v>0.3646345870513997</v>
      </c>
      <c r="F67" s="24">
        <v>25055</v>
      </c>
      <c r="G67" s="49">
        <f>F67/C67</f>
        <v>0.3594588390577028</v>
      </c>
      <c r="H67" s="31">
        <f aca="true" t="shared" si="17" ref="H67:H98">(D67-F67)/F67</f>
        <v>0.047056475753342646</v>
      </c>
      <c r="I67" s="27">
        <v>31760</v>
      </c>
      <c r="J67" s="63">
        <f aca="true" t="shared" si="18" ref="J67:J116">I67/B67</f>
        <v>0.44144219275567786</v>
      </c>
      <c r="K67" s="27">
        <v>30775</v>
      </c>
      <c r="L67" s="49">
        <f aca="true" t="shared" si="19" ref="L67:L116">K67/C67</f>
        <v>0.44152248142090617</v>
      </c>
      <c r="M67" s="31">
        <f aca="true" t="shared" si="20" ref="M67:M98">(I67-K67)/K67</f>
        <v>0.032006498781478473</v>
      </c>
      <c r="N67" s="24">
        <v>1621</v>
      </c>
      <c r="O67" s="63">
        <f aca="true" t="shared" si="21" ref="O67:O116">N67/B67</f>
        <v>0.02253078697912323</v>
      </c>
      <c r="P67" s="24">
        <v>1603</v>
      </c>
      <c r="Q67" s="66">
        <f>P67/C67</f>
        <v>0.022997905368569053</v>
      </c>
      <c r="R67" s="31">
        <f aca="true" t="shared" si="22" ref="R67:R98">(N67-P67)/P67</f>
        <v>0.011228945726762321</v>
      </c>
      <c r="S67" s="27">
        <v>12331</v>
      </c>
      <c r="T67" s="63">
        <f aca="true" t="shared" si="23" ref="T67:T116">S67/B67</f>
        <v>0.17139243321379924</v>
      </c>
      <c r="U67" s="27">
        <v>12269</v>
      </c>
      <c r="V67" s="67">
        <f aca="true" t="shared" si="24" ref="V67:V116">U67/C67</f>
        <v>0.17602077415282202</v>
      </c>
      <c r="W67" s="86">
        <f aca="true" t="shared" si="25" ref="W67:W98">(S67-U67)/U67</f>
        <v>0.005053386584073682</v>
      </c>
    </row>
    <row r="68" spans="1:23" ht="10.5" customHeight="1">
      <c r="A68" s="17" t="s">
        <v>52</v>
      </c>
      <c r="B68" s="40">
        <v>3438</v>
      </c>
      <c r="C68" s="85">
        <v>3521</v>
      </c>
      <c r="D68" s="40">
        <v>1358</v>
      </c>
      <c r="E68" s="64">
        <f aca="true" t="shared" si="26" ref="E68:E116">D68/B68</f>
        <v>0.39499709133216987</v>
      </c>
      <c r="F68" s="25">
        <v>1344</v>
      </c>
      <c r="G68" s="48">
        <f>F68/C68</f>
        <v>0.3817097415506958</v>
      </c>
      <c r="H68" s="33">
        <f t="shared" si="17"/>
        <v>0.010416666666666666</v>
      </c>
      <c r="I68" s="27">
        <v>1381</v>
      </c>
      <c r="J68" s="64">
        <f t="shared" si="18"/>
        <v>0.4016870273414776</v>
      </c>
      <c r="K68" s="27">
        <v>1451</v>
      </c>
      <c r="L68" s="48">
        <f t="shared" si="19"/>
        <v>0.4120988355580801</v>
      </c>
      <c r="M68" s="33">
        <f t="shared" si="20"/>
        <v>-0.048242591316333565</v>
      </c>
      <c r="N68" s="25">
        <v>64</v>
      </c>
      <c r="O68" s="64">
        <f t="shared" si="21"/>
        <v>0.01861547411285631</v>
      </c>
      <c r="P68" s="25">
        <v>60</v>
      </c>
      <c r="Q68" s="66">
        <f>P68/C68</f>
        <v>0.017040613462084634</v>
      </c>
      <c r="R68" s="33">
        <f t="shared" si="22"/>
        <v>0.06666666666666667</v>
      </c>
      <c r="S68" s="27">
        <v>635</v>
      </c>
      <c r="T68" s="64">
        <f t="shared" si="23"/>
        <v>0.18470040721349623</v>
      </c>
      <c r="U68" s="27">
        <v>666</v>
      </c>
      <c r="V68" s="68">
        <f t="shared" si="24"/>
        <v>0.18915080942913945</v>
      </c>
      <c r="W68" s="87">
        <f t="shared" si="25"/>
        <v>-0.046546546546546545</v>
      </c>
    </row>
    <row r="69" spans="1:23" ht="10.5" customHeight="1">
      <c r="A69" s="17" t="s">
        <v>53</v>
      </c>
      <c r="B69" s="40">
        <v>23711</v>
      </c>
      <c r="C69" s="85">
        <v>24076</v>
      </c>
      <c r="D69" s="40">
        <v>9064</v>
      </c>
      <c r="E69" s="64">
        <f t="shared" si="26"/>
        <v>0.3822698325671629</v>
      </c>
      <c r="F69" s="25">
        <v>8841</v>
      </c>
      <c r="G69" s="48">
        <f>F69/C69</f>
        <v>0.36721216148861935</v>
      </c>
      <c r="H69" s="33">
        <f t="shared" si="17"/>
        <v>0.025223391019115485</v>
      </c>
      <c r="I69" s="27">
        <v>8953</v>
      </c>
      <c r="J69" s="64">
        <f t="shared" si="18"/>
        <v>0.37758846105183247</v>
      </c>
      <c r="K69" s="27">
        <v>9166</v>
      </c>
      <c r="L69" s="48">
        <f t="shared" si="19"/>
        <v>0.38071108157501243</v>
      </c>
      <c r="M69" s="33">
        <f t="shared" si="20"/>
        <v>-0.023238053676631027</v>
      </c>
      <c r="N69" s="25">
        <v>422</v>
      </c>
      <c r="O69" s="64">
        <f t="shared" si="21"/>
        <v>0.01779764666188689</v>
      </c>
      <c r="P69" s="25">
        <v>396</v>
      </c>
      <c r="Q69" s="66">
        <f>P69/C69</f>
        <v>0.016447914936035885</v>
      </c>
      <c r="R69" s="33">
        <f t="shared" si="22"/>
        <v>0.06565656565656566</v>
      </c>
      <c r="S69" s="27">
        <v>5272</v>
      </c>
      <c r="T69" s="64">
        <f t="shared" si="23"/>
        <v>0.22234405971911772</v>
      </c>
      <c r="U69" s="27">
        <v>5673</v>
      </c>
      <c r="V69" s="68">
        <f t="shared" si="24"/>
        <v>0.2356288420003323</v>
      </c>
      <c r="W69" s="87">
        <f t="shared" si="25"/>
        <v>-0.07068570421293847</v>
      </c>
    </row>
    <row r="70" spans="1:23" ht="10.5" customHeight="1">
      <c r="A70" s="17" t="s">
        <v>54</v>
      </c>
      <c r="B70" s="40">
        <v>23099</v>
      </c>
      <c r="C70" s="85">
        <v>23615</v>
      </c>
      <c r="D70" s="40">
        <v>9081</v>
      </c>
      <c r="E70" s="64">
        <f t="shared" si="26"/>
        <v>0.39313390190051517</v>
      </c>
      <c r="F70" s="25">
        <v>9097</v>
      </c>
      <c r="G70" s="48">
        <f>F70/C70</f>
        <v>0.38522125767520643</v>
      </c>
      <c r="H70" s="33">
        <f t="shared" si="17"/>
        <v>-0.0017588215895350116</v>
      </c>
      <c r="I70" s="27">
        <v>7446</v>
      </c>
      <c r="J70" s="64">
        <f t="shared" si="18"/>
        <v>0.3223516169531149</v>
      </c>
      <c r="K70" s="27">
        <v>7643</v>
      </c>
      <c r="L70" s="48">
        <f t="shared" si="19"/>
        <v>0.32365022231632434</v>
      </c>
      <c r="M70" s="33">
        <f t="shared" si="20"/>
        <v>-0.025775219154782154</v>
      </c>
      <c r="N70" s="25">
        <v>529</v>
      </c>
      <c r="O70" s="64">
        <f t="shared" si="21"/>
        <v>0.02290142430408243</v>
      </c>
      <c r="P70" s="25">
        <v>560</v>
      </c>
      <c r="Q70" s="66">
        <f>P70/C70</f>
        <v>0.023713741266144398</v>
      </c>
      <c r="R70" s="33">
        <f t="shared" si="22"/>
        <v>-0.055357142857142855</v>
      </c>
      <c r="S70" s="27">
        <v>6043</v>
      </c>
      <c r="T70" s="64">
        <f t="shared" si="23"/>
        <v>0.26161305684228753</v>
      </c>
      <c r="U70" s="27">
        <v>6315</v>
      </c>
      <c r="V70" s="68">
        <f t="shared" si="24"/>
        <v>0.2674147787423248</v>
      </c>
      <c r="W70" s="87">
        <f t="shared" si="25"/>
        <v>-0.043072050673000795</v>
      </c>
    </row>
    <row r="71" spans="1:23" ht="10.5" customHeight="1">
      <c r="A71" s="19" t="s">
        <v>55</v>
      </c>
      <c r="B71" s="41">
        <v>30129</v>
      </c>
      <c r="C71" s="85">
        <v>29816</v>
      </c>
      <c r="D71" s="41">
        <v>11360</v>
      </c>
      <c r="E71" s="64">
        <f t="shared" si="26"/>
        <v>0.3770453715689203</v>
      </c>
      <c r="F71" s="29">
        <v>11218</v>
      </c>
      <c r="G71" s="48">
        <f>F71/C71</f>
        <v>0.3762409444593507</v>
      </c>
      <c r="H71" s="32">
        <f t="shared" si="17"/>
        <v>0.012658227848101266</v>
      </c>
      <c r="I71" s="28">
        <v>14336</v>
      </c>
      <c r="J71" s="64">
        <f t="shared" si="18"/>
        <v>0.4758206379235952</v>
      </c>
      <c r="K71" s="28">
        <v>14157</v>
      </c>
      <c r="L71" s="48">
        <f t="shared" si="19"/>
        <v>0.4748121813791253</v>
      </c>
      <c r="M71" s="32">
        <f t="shared" si="20"/>
        <v>0.012643921734830825</v>
      </c>
      <c r="N71" s="29">
        <v>516</v>
      </c>
      <c r="O71" s="64">
        <f t="shared" si="21"/>
        <v>0.01712635666633476</v>
      </c>
      <c r="P71" s="29">
        <v>492</v>
      </c>
      <c r="Q71" s="66">
        <f>P71/C71</f>
        <v>0.01650120740541991</v>
      </c>
      <c r="R71" s="32">
        <f t="shared" si="22"/>
        <v>0.04878048780487805</v>
      </c>
      <c r="S71" s="28">
        <v>3917</v>
      </c>
      <c r="T71" s="64">
        <f t="shared" si="23"/>
        <v>0.13000763384114972</v>
      </c>
      <c r="U71" s="28">
        <v>3949</v>
      </c>
      <c r="V71" s="69">
        <f t="shared" si="24"/>
        <v>0.1324456667561041</v>
      </c>
      <c r="W71" s="87">
        <f t="shared" si="25"/>
        <v>-0.008103317295517852</v>
      </c>
    </row>
    <row r="72" spans="1:23" ht="10.5" customHeight="1">
      <c r="A72" s="17" t="s">
        <v>56</v>
      </c>
      <c r="B72" s="40">
        <v>13600</v>
      </c>
      <c r="C72" s="84">
        <v>13733</v>
      </c>
      <c r="D72" s="40">
        <v>5582</v>
      </c>
      <c r="E72" s="63">
        <f t="shared" si="26"/>
        <v>0.41044117647058825</v>
      </c>
      <c r="F72" s="25">
        <v>5534</v>
      </c>
      <c r="G72" s="49">
        <f aca="true" t="shared" si="27" ref="G72:G111">F72/C72</f>
        <v>0.4029709458967451</v>
      </c>
      <c r="H72" s="31">
        <f t="shared" si="17"/>
        <v>0.008673653776653415</v>
      </c>
      <c r="I72" s="27">
        <v>6321</v>
      </c>
      <c r="J72" s="63">
        <f t="shared" si="18"/>
        <v>0.4647794117647059</v>
      </c>
      <c r="K72" s="27">
        <v>6355</v>
      </c>
      <c r="L72" s="49">
        <f t="shared" si="19"/>
        <v>0.46275395033860045</v>
      </c>
      <c r="M72" s="31">
        <f t="shared" si="20"/>
        <v>-0.005350118017309205</v>
      </c>
      <c r="N72" s="25">
        <v>231</v>
      </c>
      <c r="O72" s="63">
        <f t="shared" si="21"/>
        <v>0.01698529411764706</v>
      </c>
      <c r="P72" s="25">
        <v>257</v>
      </c>
      <c r="Q72" s="60">
        <f aca="true" t="shared" si="28" ref="Q72:Q116">P72/C72</f>
        <v>0.018714046457438287</v>
      </c>
      <c r="R72" s="31">
        <f t="shared" si="22"/>
        <v>-0.10116731517509728</v>
      </c>
      <c r="S72" s="27">
        <v>1466</v>
      </c>
      <c r="T72" s="53">
        <f t="shared" si="23"/>
        <v>0.10779411764705882</v>
      </c>
      <c r="U72" s="27">
        <v>1587</v>
      </c>
      <c r="V72" s="67">
        <f t="shared" si="24"/>
        <v>0.11556105730721619</v>
      </c>
      <c r="W72" s="86">
        <f t="shared" si="25"/>
        <v>-0.07624448645242596</v>
      </c>
    </row>
    <row r="73" spans="1:23" ht="10.5" customHeight="1">
      <c r="A73" s="17" t="s">
        <v>57</v>
      </c>
      <c r="B73" s="40">
        <v>7948</v>
      </c>
      <c r="C73" s="85">
        <v>7893</v>
      </c>
      <c r="D73" s="40">
        <v>3097</v>
      </c>
      <c r="E73" s="64">
        <f t="shared" si="26"/>
        <v>0.3896577755410166</v>
      </c>
      <c r="F73" s="25">
        <v>3070</v>
      </c>
      <c r="G73" s="48">
        <f t="shared" si="27"/>
        <v>0.38895223615862157</v>
      </c>
      <c r="H73" s="33">
        <f t="shared" si="17"/>
        <v>0.008794788273615635</v>
      </c>
      <c r="I73" s="27">
        <v>3802</v>
      </c>
      <c r="J73" s="64">
        <f t="shared" si="18"/>
        <v>0.47835933568193256</v>
      </c>
      <c r="K73" s="27">
        <v>3808</v>
      </c>
      <c r="L73" s="48">
        <f t="shared" si="19"/>
        <v>0.4824528062840492</v>
      </c>
      <c r="M73" s="33">
        <f t="shared" si="20"/>
        <v>-0.0015756302521008404</v>
      </c>
      <c r="N73" s="25">
        <v>146</v>
      </c>
      <c r="O73" s="64">
        <f t="shared" si="21"/>
        <v>0.01836940110719678</v>
      </c>
      <c r="P73" s="25">
        <v>124</v>
      </c>
      <c r="Q73" s="61">
        <f t="shared" si="28"/>
        <v>0.01571012289370328</v>
      </c>
      <c r="R73" s="33">
        <f t="shared" si="22"/>
        <v>0.1774193548387097</v>
      </c>
      <c r="S73" s="27">
        <v>903</v>
      </c>
      <c r="T73" s="54">
        <f t="shared" si="23"/>
        <v>0.11361348766985405</v>
      </c>
      <c r="U73" s="27">
        <v>891</v>
      </c>
      <c r="V73" s="68">
        <f t="shared" si="24"/>
        <v>0.11288483466362599</v>
      </c>
      <c r="W73" s="87">
        <f t="shared" si="25"/>
        <v>0.013468013468013467</v>
      </c>
    </row>
    <row r="74" spans="1:23" ht="10.5" customHeight="1">
      <c r="A74" s="17" t="s">
        <v>58</v>
      </c>
      <c r="B74" s="40">
        <v>8949</v>
      </c>
      <c r="C74" s="85">
        <v>8577</v>
      </c>
      <c r="D74" s="40">
        <v>3427</v>
      </c>
      <c r="E74" s="64">
        <f t="shared" si="26"/>
        <v>0.38294781539836853</v>
      </c>
      <c r="F74" s="25">
        <v>3272</v>
      </c>
      <c r="G74" s="48">
        <f t="shared" si="27"/>
        <v>0.3814853678442346</v>
      </c>
      <c r="H74" s="33">
        <f t="shared" si="17"/>
        <v>0.047371638141809294</v>
      </c>
      <c r="I74" s="27">
        <v>3261</v>
      </c>
      <c r="J74" s="64">
        <f t="shared" si="18"/>
        <v>0.364398256788468</v>
      </c>
      <c r="K74" s="27">
        <v>3096</v>
      </c>
      <c r="L74" s="48">
        <f t="shared" si="19"/>
        <v>0.36096537250786986</v>
      </c>
      <c r="M74" s="33">
        <f t="shared" si="20"/>
        <v>0.05329457364341085</v>
      </c>
      <c r="N74" s="25">
        <v>166</v>
      </c>
      <c r="O74" s="64">
        <f t="shared" si="21"/>
        <v>0.018549558609900547</v>
      </c>
      <c r="P74" s="25">
        <v>150</v>
      </c>
      <c r="Q74" s="61">
        <f t="shared" si="28"/>
        <v>0.017488632388947184</v>
      </c>
      <c r="R74" s="33">
        <f t="shared" si="22"/>
        <v>0.10666666666666667</v>
      </c>
      <c r="S74" s="27">
        <v>2095</v>
      </c>
      <c r="T74" s="54">
        <f t="shared" si="23"/>
        <v>0.23410436920326294</v>
      </c>
      <c r="U74" s="27">
        <v>2059</v>
      </c>
      <c r="V74" s="68">
        <f t="shared" si="24"/>
        <v>0.24006062725894836</v>
      </c>
      <c r="W74" s="87">
        <f t="shared" si="25"/>
        <v>0.017484215638659543</v>
      </c>
    </row>
    <row r="75" spans="1:23" ht="10.5" customHeight="1">
      <c r="A75" s="17" t="s">
        <v>59</v>
      </c>
      <c r="B75" s="40">
        <v>17130</v>
      </c>
      <c r="C75" s="85">
        <v>17020</v>
      </c>
      <c r="D75" s="40">
        <v>6598</v>
      </c>
      <c r="E75" s="64">
        <f t="shared" si="26"/>
        <v>0.38517221249270284</v>
      </c>
      <c r="F75" s="25">
        <v>6419</v>
      </c>
      <c r="G75" s="48">
        <f t="shared" si="27"/>
        <v>0.37714453584018803</v>
      </c>
      <c r="H75" s="33">
        <f t="shared" si="17"/>
        <v>0.027885963545723633</v>
      </c>
      <c r="I75" s="27">
        <v>7450</v>
      </c>
      <c r="J75" s="64">
        <f t="shared" si="18"/>
        <v>0.4349095154699358</v>
      </c>
      <c r="K75" s="27">
        <v>7603</v>
      </c>
      <c r="L75" s="48">
        <f t="shared" si="19"/>
        <v>0.44670975323149237</v>
      </c>
      <c r="M75" s="33">
        <f t="shared" si="20"/>
        <v>-0.020123635407076155</v>
      </c>
      <c r="N75" s="25">
        <v>307</v>
      </c>
      <c r="O75" s="64">
        <f t="shared" si="21"/>
        <v>0.01792177466433158</v>
      </c>
      <c r="P75" s="25">
        <v>292</v>
      </c>
      <c r="Q75" s="61">
        <f t="shared" si="28"/>
        <v>0.017156286721504113</v>
      </c>
      <c r="R75" s="33">
        <f t="shared" si="22"/>
        <v>0.05136986301369863</v>
      </c>
      <c r="S75" s="27">
        <v>2775</v>
      </c>
      <c r="T75" s="54">
        <f t="shared" si="23"/>
        <v>0.16199649737302976</v>
      </c>
      <c r="U75" s="27">
        <v>2706</v>
      </c>
      <c r="V75" s="68">
        <f t="shared" si="24"/>
        <v>0.1589894242068155</v>
      </c>
      <c r="W75" s="87">
        <f t="shared" si="25"/>
        <v>0.025498891352549888</v>
      </c>
    </row>
    <row r="76" spans="1:23" ht="10.5" customHeight="1">
      <c r="A76" s="19" t="s">
        <v>60</v>
      </c>
      <c r="B76" s="41">
        <v>430680</v>
      </c>
      <c r="C76" s="85">
        <v>426630</v>
      </c>
      <c r="D76" s="41">
        <v>203244</v>
      </c>
      <c r="E76" s="65">
        <f t="shared" si="26"/>
        <v>0.4719141822234606</v>
      </c>
      <c r="F76" s="29">
        <v>196391</v>
      </c>
      <c r="G76" s="48">
        <f t="shared" si="27"/>
        <v>0.46033096594238565</v>
      </c>
      <c r="H76" s="32">
        <f t="shared" si="17"/>
        <v>0.034894674399539694</v>
      </c>
      <c r="I76" s="28">
        <v>141630</v>
      </c>
      <c r="J76" s="65">
        <f t="shared" si="18"/>
        <v>0.32885204792421285</v>
      </c>
      <c r="K76" s="28">
        <v>142615</v>
      </c>
      <c r="L76" s="48">
        <f t="shared" si="19"/>
        <v>0.3342826336638305</v>
      </c>
      <c r="M76" s="32">
        <f t="shared" si="20"/>
        <v>-0.0069067068681415</v>
      </c>
      <c r="N76" s="29">
        <v>8606</v>
      </c>
      <c r="O76" s="65">
        <f t="shared" si="21"/>
        <v>0.019982353487508125</v>
      </c>
      <c r="P76" s="29">
        <v>8286</v>
      </c>
      <c r="Q76" s="62">
        <f t="shared" si="28"/>
        <v>0.019421981576541732</v>
      </c>
      <c r="R76" s="32">
        <f t="shared" si="22"/>
        <v>0.038619357953174026</v>
      </c>
      <c r="S76" s="28">
        <v>77200</v>
      </c>
      <c r="T76" s="55">
        <f t="shared" si="23"/>
        <v>0.17925141636481842</v>
      </c>
      <c r="U76" s="28">
        <v>79338</v>
      </c>
      <c r="V76" s="69">
        <f t="shared" si="24"/>
        <v>0.1859644188172421</v>
      </c>
      <c r="W76" s="87">
        <f t="shared" si="25"/>
        <v>-0.02694799465577655</v>
      </c>
    </row>
    <row r="77" spans="1:23" ht="10.5" customHeight="1">
      <c r="A77" s="17" t="s">
        <v>61</v>
      </c>
      <c r="B77" s="40">
        <v>5725</v>
      </c>
      <c r="C77" s="84">
        <v>5821</v>
      </c>
      <c r="D77" s="40">
        <v>2065</v>
      </c>
      <c r="E77" s="63">
        <f t="shared" si="26"/>
        <v>0.36069868995633186</v>
      </c>
      <c r="F77" s="25">
        <v>2122</v>
      </c>
      <c r="G77" s="49">
        <f t="shared" si="27"/>
        <v>0.36454217488404056</v>
      </c>
      <c r="H77" s="31">
        <f t="shared" si="17"/>
        <v>-0.026861451460885956</v>
      </c>
      <c r="I77" s="27">
        <v>2932</v>
      </c>
      <c r="J77" s="63">
        <f t="shared" si="18"/>
        <v>0.5121397379912663</v>
      </c>
      <c r="K77" s="27">
        <v>2950</v>
      </c>
      <c r="L77" s="49">
        <f t="shared" si="19"/>
        <v>0.5067857756399244</v>
      </c>
      <c r="M77" s="31">
        <f t="shared" si="20"/>
        <v>-0.006101694915254237</v>
      </c>
      <c r="N77" s="25">
        <v>104</v>
      </c>
      <c r="O77" s="63">
        <f t="shared" si="21"/>
        <v>0.01816593886462882</v>
      </c>
      <c r="P77" s="25">
        <v>100</v>
      </c>
      <c r="Q77" s="66">
        <f t="shared" si="28"/>
        <v>0.017179178835251677</v>
      </c>
      <c r="R77" s="31">
        <f t="shared" si="22"/>
        <v>0.04</v>
      </c>
      <c r="S77" s="27">
        <v>624</v>
      </c>
      <c r="T77" s="53">
        <f t="shared" si="23"/>
        <v>0.10899563318777293</v>
      </c>
      <c r="U77" s="27">
        <v>649</v>
      </c>
      <c r="V77" s="67">
        <f t="shared" si="24"/>
        <v>0.11149287064078336</v>
      </c>
      <c r="W77" s="86">
        <f t="shared" si="25"/>
        <v>-0.03852080123266564</v>
      </c>
    </row>
    <row r="78" spans="1:23" ht="10.5" customHeight="1">
      <c r="A78" s="17" t="s">
        <v>62</v>
      </c>
      <c r="B78" s="40">
        <v>9619</v>
      </c>
      <c r="C78" s="85">
        <v>9568</v>
      </c>
      <c r="D78" s="40">
        <v>3533</v>
      </c>
      <c r="E78" s="64">
        <f t="shared" si="26"/>
        <v>0.36729389749454205</v>
      </c>
      <c r="F78" s="25">
        <v>3438</v>
      </c>
      <c r="G78" s="48">
        <f t="shared" si="27"/>
        <v>0.3593227424749164</v>
      </c>
      <c r="H78" s="33">
        <f t="shared" si="17"/>
        <v>0.027632344386271088</v>
      </c>
      <c r="I78" s="27">
        <v>3687</v>
      </c>
      <c r="J78" s="64">
        <f t="shared" si="18"/>
        <v>0.383303877741969</v>
      </c>
      <c r="K78" s="27">
        <v>3693</v>
      </c>
      <c r="L78" s="48">
        <f t="shared" si="19"/>
        <v>0.38597408026755853</v>
      </c>
      <c r="M78" s="33">
        <f t="shared" si="20"/>
        <v>-0.0016246953696181965</v>
      </c>
      <c r="N78" s="25">
        <v>120</v>
      </c>
      <c r="O78" s="64">
        <f t="shared" si="21"/>
        <v>0.012475309283709326</v>
      </c>
      <c r="P78" s="25">
        <v>112</v>
      </c>
      <c r="Q78" s="66">
        <f t="shared" si="28"/>
        <v>0.011705685618729096</v>
      </c>
      <c r="R78" s="33">
        <f t="shared" si="22"/>
        <v>0.07142857142857142</v>
      </c>
      <c r="S78" s="27">
        <v>2279</v>
      </c>
      <c r="T78" s="54">
        <f t="shared" si="23"/>
        <v>0.2369269154797796</v>
      </c>
      <c r="U78" s="27">
        <v>2325</v>
      </c>
      <c r="V78" s="68">
        <f t="shared" si="24"/>
        <v>0.242997491638796</v>
      </c>
      <c r="W78" s="87">
        <f t="shared" si="25"/>
        <v>-0.01978494623655914</v>
      </c>
    </row>
    <row r="79" spans="1:23" ht="10.5" customHeight="1">
      <c r="A79" s="17" t="s">
        <v>63</v>
      </c>
      <c r="B79" s="40">
        <v>37555</v>
      </c>
      <c r="C79" s="85">
        <v>37765</v>
      </c>
      <c r="D79" s="40">
        <v>14767</v>
      </c>
      <c r="E79" s="64">
        <f t="shared" si="26"/>
        <v>0.3932099587272001</v>
      </c>
      <c r="F79" s="25">
        <v>14772</v>
      </c>
      <c r="G79" s="48">
        <f t="shared" si="27"/>
        <v>0.3911558321196875</v>
      </c>
      <c r="H79" s="33">
        <f t="shared" si="17"/>
        <v>-0.00033847820200379094</v>
      </c>
      <c r="I79" s="27">
        <v>17028</v>
      </c>
      <c r="J79" s="64">
        <f t="shared" si="18"/>
        <v>0.4534149913460258</v>
      </c>
      <c r="K79" s="27">
        <v>17044</v>
      </c>
      <c r="L79" s="48">
        <f t="shared" si="19"/>
        <v>0.45131735734145373</v>
      </c>
      <c r="M79" s="33">
        <f t="shared" si="20"/>
        <v>-0.0009387467730579676</v>
      </c>
      <c r="N79" s="25">
        <v>879</v>
      </c>
      <c r="O79" s="64">
        <f t="shared" si="21"/>
        <v>0.02340567168153375</v>
      </c>
      <c r="P79" s="25">
        <v>926</v>
      </c>
      <c r="Q79" s="66">
        <f t="shared" si="28"/>
        <v>0.024520058254998013</v>
      </c>
      <c r="R79" s="33">
        <f t="shared" si="22"/>
        <v>-0.05075593952483801</v>
      </c>
      <c r="S79" s="27">
        <v>4881</v>
      </c>
      <c r="T79" s="54">
        <f t="shared" si="23"/>
        <v>0.12996937824524032</v>
      </c>
      <c r="U79" s="27">
        <v>5023</v>
      </c>
      <c r="V79" s="68">
        <f t="shared" si="24"/>
        <v>0.13300675228386072</v>
      </c>
      <c r="W79" s="87">
        <f t="shared" si="25"/>
        <v>-0.02826995819231535</v>
      </c>
    </row>
    <row r="80" spans="1:23" ht="10.5" customHeight="1">
      <c r="A80" s="17" t="s">
        <v>64</v>
      </c>
      <c r="B80" s="40">
        <v>39112</v>
      </c>
      <c r="C80" s="85">
        <v>39387</v>
      </c>
      <c r="D80" s="40">
        <v>15809</v>
      </c>
      <c r="E80" s="64">
        <f t="shared" si="26"/>
        <v>0.4041982000409082</v>
      </c>
      <c r="F80" s="25">
        <v>15733</v>
      </c>
      <c r="G80" s="48">
        <f t="shared" si="27"/>
        <v>0.39944651788661234</v>
      </c>
      <c r="H80" s="33">
        <f t="shared" si="17"/>
        <v>0.004830610818025806</v>
      </c>
      <c r="I80" s="27">
        <v>13216</v>
      </c>
      <c r="J80" s="64">
        <f t="shared" si="18"/>
        <v>0.33790141133156065</v>
      </c>
      <c r="K80" s="27">
        <v>13483</v>
      </c>
      <c r="L80" s="48">
        <f t="shared" si="19"/>
        <v>0.3423210704039404</v>
      </c>
      <c r="M80" s="33">
        <f t="shared" si="20"/>
        <v>-0.019802714529407402</v>
      </c>
      <c r="N80" s="25">
        <v>826</v>
      </c>
      <c r="O80" s="64">
        <f t="shared" si="21"/>
        <v>0.02111883820822254</v>
      </c>
      <c r="P80" s="25">
        <v>760</v>
      </c>
      <c r="Q80" s="66">
        <f t="shared" si="28"/>
        <v>0.01929570670525808</v>
      </c>
      <c r="R80" s="33">
        <f t="shared" si="22"/>
        <v>0.0868421052631579</v>
      </c>
      <c r="S80" s="27">
        <v>9261</v>
      </c>
      <c r="T80" s="54">
        <f t="shared" si="23"/>
        <v>0.23678155041930865</v>
      </c>
      <c r="U80" s="27">
        <v>9411</v>
      </c>
      <c r="V80" s="68">
        <f t="shared" si="24"/>
        <v>0.2389367050041892</v>
      </c>
      <c r="W80" s="87">
        <f t="shared" si="25"/>
        <v>-0.015938795027095953</v>
      </c>
    </row>
    <row r="81" spans="1:23" ht="10.5" customHeight="1">
      <c r="A81" s="19" t="s">
        <v>65</v>
      </c>
      <c r="B81" s="41">
        <v>90323</v>
      </c>
      <c r="C81" s="85">
        <v>89687</v>
      </c>
      <c r="D81" s="41">
        <v>44200</v>
      </c>
      <c r="E81" s="64">
        <f t="shared" si="26"/>
        <v>0.4893548708523853</v>
      </c>
      <c r="F81" s="29">
        <v>43637</v>
      </c>
      <c r="G81" s="48">
        <f t="shared" si="27"/>
        <v>0.48654766019601503</v>
      </c>
      <c r="H81" s="32">
        <f t="shared" si="17"/>
        <v>0.012901895180695282</v>
      </c>
      <c r="I81" s="28">
        <v>32856</v>
      </c>
      <c r="J81" s="64">
        <f t="shared" si="18"/>
        <v>0.36376116825171884</v>
      </c>
      <c r="K81" s="28">
        <v>32515</v>
      </c>
      <c r="L81" s="48">
        <f t="shared" si="19"/>
        <v>0.3625386064870048</v>
      </c>
      <c r="M81" s="32">
        <f t="shared" si="20"/>
        <v>0.010487467322774105</v>
      </c>
      <c r="N81" s="29">
        <v>1918</v>
      </c>
      <c r="O81" s="64">
        <f t="shared" si="21"/>
        <v>0.021234901409386314</v>
      </c>
      <c r="P81" s="29">
        <v>1878</v>
      </c>
      <c r="Q81" s="66">
        <f t="shared" si="28"/>
        <v>0.02093948955812994</v>
      </c>
      <c r="R81" s="32">
        <f t="shared" si="22"/>
        <v>0.021299254526091587</v>
      </c>
      <c r="S81" s="28">
        <v>11349</v>
      </c>
      <c r="T81" s="54">
        <f t="shared" si="23"/>
        <v>0.12564905948650953</v>
      </c>
      <c r="U81" s="28">
        <v>11657</v>
      </c>
      <c r="V81" s="69">
        <f t="shared" si="24"/>
        <v>0.12997424375885022</v>
      </c>
      <c r="W81" s="87">
        <f t="shared" si="25"/>
        <v>-0.02642189242515227</v>
      </c>
    </row>
    <row r="82" spans="1:23" ht="10.5" customHeight="1">
      <c r="A82" s="17" t="s">
        <v>66</v>
      </c>
      <c r="B82" s="40">
        <v>7080</v>
      </c>
      <c r="C82" s="84">
        <v>7184</v>
      </c>
      <c r="D82" s="40">
        <v>2793</v>
      </c>
      <c r="E82" s="63">
        <f t="shared" si="26"/>
        <v>0.39449152542372884</v>
      </c>
      <c r="F82" s="25">
        <v>2749</v>
      </c>
      <c r="G82" s="49">
        <f t="shared" si="27"/>
        <v>0.3826559020044543</v>
      </c>
      <c r="H82" s="31">
        <f t="shared" si="17"/>
        <v>0.01600582029829029</v>
      </c>
      <c r="I82" s="27">
        <v>2124</v>
      </c>
      <c r="J82" s="63">
        <f t="shared" si="18"/>
        <v>0.3</v>
      </c>
      <c r="K82" s="27">
        <v>2149</v>
      </c>
      <c r="L82" s="49">
        <f t="shared" si="19"/>
        <v>0.2991369710467706</v>
      </c>
      <c r="M82" s="31">
        <f t="shared" si="20"/>
        <v>-0.011633317822242903</v>
      </c>
      <c r="N82" s="25">
        <v>141</v>
      </c>
      <c r="O82" s="63">
        <f t="shared" si="21"/>
        <v>0.019915254237288134</v>
      </c>
      <c r="P82" s="25">
        <v>139</v>
      </c>
      <c r="Q82" s="60">
        <f t="shared" si="28"/>
        <v>0.019348552338530067</v>
      </c>
      <c r="R82" s="31">
        <f t="shared" si="22"/>
        <v>0.014388489208633094</v>
      </c>
      <c r="S82" s="27">
        <v>2022</v>
      </c>
      <c r="T82" s="53">
        <f t="shared" si="23"/>
        <v>0.28559322033898304</v>
      </c>
      <c r="U82" s="27">
        <v>2147</v>
      </c>
      <c r="V82" s="67">
        <f t="shared" si="24"/>
        <v>0.298858574610245</v>
      </c>
      <c r="W82" s="86">
        <f t="shared" si="25"/>
        <v>-0.058220773171867725</v>
      </c>
    </row>
    <row r="83" spans="1:23" ht="10.5" customHeight="1">
      <c r="A83" s="17" t="s">
        <v>67</v>
      </c>
      <c r="B83" s="40">
        <v>53622</v>
      </c>
      <c r="C83" s="85">
        <v>54624</v>
      </c>
      <c r="D83" s="40">
        <v>20673</v>
      </c>
      <c r="E83" s="64">
        <f t="shared" si="26"/>
        <v>0.3855320577374958</v>
      </c>
      <c r="F83" s="25">
        <v>20918</v>
      </c>
      <c r="G83" s="48">
        <f t="shared" si="27"/>
        <v>0.38294522554188637</v>
      </c>
      <c r="H83" s="33">
        <f t="shared" si="17"/>
        <v>-0.011712400803136055</v>
      </c>
      <c r="I83" s="27">
        <v>22816</v>
      </c>
      <c r="J83" s="64">
        <f t="shared" si="18"/>
        <v>0.4254969975010257</v>
      </c>
      <c r="K83" s="27">
        <v>23037</v>
      </c>
      <c r="L83" s="48">
        <f t="shared" si="19"/>
        <v>0.42173769771528996</v>
      </c>
      <c r="M83" s="33">
        <f t="shared" si="20"/>
        <v>-0.009593263011676867</v>
      </c>
      <c r="N83" s="25">
        <v>2218</v>
      </c>
      <c r="O83" s="64">
        <f t="shared" si="21"/>
        <v>0.04136361940994368</v>
      </c>
      <c r="P83" s="25">
        <v>2795</v>
      </c>
      <c r="Q83" s="61">
        <f t="shared" si="28"/>
        <v>0.051167984768599885</v>
      </c>
      <c r="R83" s="33">
        <f t="shared" si="22"/>
        <v>-0.20644007155635063</v>
      </c>
      <c r="S83" s="27">
        <v>7915</v>
      </c>
      <c r="T83" s="54">
        <f t="shared" si="23"/>
        <v>0.1476073253515348</v>
      </c>
      <c r="U83" s="27">
        <v>7874</v>
      </c>
      <c r="V83" s="68">
        <f t="shared" si="24"/>
        <v>0.1441490919742238</v>
      </c>
      <c r="W83" s="87">
        <f t="shared" si="25"/>
        <v>0.005207010414020828</v>
      </c>
    </row>
    <row r="84" spans="1:23" ht="10.5" customHeight="1">
      <c r="A84" s="17" t="s">
        <v>68</v>
      </c>
      <c r="B84" s="40">
        <v>53358</v>
      </c>
      <c r="C84" s="85">
        <v>55166</v>
      </c>
      <c r="D84" s="40">
        <v>24464</v>
      </c>
      <c r="E84" s="64">
        <f t="shared" si="26"/>
        <v>0.4584879493234379</v>
      </c>
      <c r="F84" s="25">
        <v>25428</v>
      </c>
      <c r="G84" s="48">
        <f t="shared" si="27"/>
        <v>0.46093608381974405</v>
      </c>
      <c r="H84" s="33">
        <f t="shared" si="17"/>
        <v>-0.03791096429133239</v>
      </c>
      <c r="I84" s="27">
        <v>21729</v>
      </c>
      <c r="J84" s="64">
        <f t="shared" si="18"/>
        <v>0.407230405937254</v>
      </c>
      <c r="K84" s="27">
        <v>22300</v>
      </c>
      <c r="L84" s="48">
        <f t="shared" si="19"/>
        <v>0.4042344922597252</v>
      </c>
      <c r="M84" s="33">
        <f t="shared" si="20"/>
        <v>-0.025605381165919282</v>
      </c>
      <c r="N84" s="25">
        <v>1086</v>
      </c>
      <c r="O84" s="64">
        <f t="shared" si="21"/>
        <v>0.02035308669740245</v>
      </c>
      <c r="P84" s="25">
        <v>1049</v>
      </c>
      <c r="Q84" s="61">
        <f t="shared" si="28"/>
        <v>0.01901533553275568</v>
      </c>
      <c r="R84" s="33">
        <f t="shared" si="22"/>
        <v>0.03527168732125834</v>
      </c>
      <c r="S84" s="27">
        <v>6079</v>
      </c>
      <c r="T84" s="54">
        <f t="shared" si="23"/>
        <v>0.11392855804190562</v>
      </c>
      <c r="U84" s="27">
        <v>6389</v>
      </c>
      <c r="V84" s="68">
        <f t="shared" si="24"/>
        <v>0.11581408838777509</v>
      </c>
      <c r="W84" s="87">
        <f t="shared" si="25"/>
        <v>-0.04852089528877759</v>
      </c>
    </row>
    <row r="85" spans="1:23" ht="10.5" customHeight="1">
      <c r="A85" s="17" t="s">
        <v>69</v>
      </c>
      <c r="B85" s="40">
        <v>4993</v>
      </c>
      <c r="C85" s="85">
        <v>4992</v>
      </c>
      <c r="D85" s="40">
        <v>1851</v>
      </c>
      <c r="E85" s="64">
        <f t="shared" si="26"/>
        <v>0.37071900660925294</v>
      </c>
      <c r="F85" s="25">
        <v>1837</v>
      </c>
      <c r="G85" s="48">
        <f t="shared" si="27"/>
        <v>0.36798878205128205</v>
      </c>
      <c r="H85" s="33">
        <f t="shared" si="17"/>
        <v>0.007621121393576484</v>
      </c>
      <c r="I85" s="27">
        <v>2286</v>
      </c>
      <c r="J85" s="64">
        <f t="shared" si="18"/>
        <v>0.45784097736831564</v>
      </c>
      <c r="K85" s="27">
        <v>2288</v>
      </c>
      <c r="L85" s="48">
        <f t="shared" si="19"/>
        <v>0.4583333333333333</v>
      </c>
      <c r="M85" s="33">
        <f t="shared" si="20"/>
        <v>-0.0008741258741258741</v>
      </c>
      <c r="N85" s="25">
        <v>93</v>
      </c>
      <c r="O85" s="64">
        <f t="shared" si="21"/>
        <v>0.018626076507109953</v>
      </c>
      <c r="P85" s="25">
        <v>114</v>
      </c>
      <c r="Q85" s="61">
        <f t="shared" si="28"/>
        <v>0.02283653846153846</v>
      </c>
      <c r="R85" s="33">
        <f t="shared" si="22"/>
        <v>-0.18421052631578946</v>
      </c>
      <c r="S85" s="27">
        <v>763</v>
      </c>
      <c r="T85" s="54">
        <f t="shared" si="23"/>
        <v>0.15281393951532146</v>
      </c>
      <c r="U85" s="27">
        <v>753</v>
      </c>
      <c r="V85" s="68">
        <f t="shared" si="24"/>
        <v>0.15084134615384615</v>
      </c>
      <c r="W85" s="87">
        <f t="shared" si="25"/>
        <v>0.013280212483399735</v>
      </c>
    </row>
    <row r="86" spans="1:23" ht="10.5" customHeight="1">
      <c r="A86" s="19" t="s">
        <v>70</v>
      </c>
      <c r="B86" s="41">
        <v>14842</v>
      </c>
      <c r="C86" s="85">
        <v>15036</v>
      </c>
      <c r="D86" s="41">
        <v>6048</v>
      </c>
      <c r="E86" s="65">
        <f t="shared" si="26"/>
        <v>0.4074922517180973</v>
      </c>
      <c r="F86" s="29">
        <v>6031</v>
      </c>
      <c r="G86" s="48">
        <f t="shared" si="27"/>
        <v>0.4011040170258047</v>
      </c>
      <c r="H86" s="32">
        <f t="shared" si="17"/>
        <v>0.002818769689935334</v>
      </c>
      <c r="I86" s="28">
        <v>5498</v>
      </c>
      <c r="J86" s="65">
        <f t="shared" si="18"/>
        <v>0.3704352513138391</v>
      </c>
      <c r="K86" s="28">
        <v>5632</v>
      </c>
      <c r="L86" s="48">
        <f t="shared" si="19"/>
        <v>0.3745677041766427</v>
      </c>
      <c r="M86" s="32">
        <f t="shared" si="20"/>
        <v>-0.023792613636363636</v>
      </c>
      <c r="N86" s="29">
        <v>397</v>
      </c>
      <c r="O86" s="65">
        <f t="shared" si="21"/>
        <v>0.02674841665543727</v>
      </c>
      <c r="P86" s="29">
        <v>374</v>
      </c>
      <c r="Q86" s="62">
        <f t="shared" si="28"/>
        <v>0.02487363660548018</v>
      </c>
      <c r="R86" s="32">
        <f t="shared" si="22"/>
        <v>0.06149732620320856</v>
      </c>
      <c r="S86" s="28">
        <v>2899</v>
      </c>
      <c r="T86" s="55">
        <f t="shared" si="23"/>
        <v>0.19532408031262632</v>
      </c>
      <c r="U86" s="28">
        <v>2999</v>
      </c>
      <c r="V86" s="69">
        <f t="shared" si="24"/>
        <v>0.19945464219207237</v>
      </c>
      <c r="W86" s="87">
        <f t="shared" si="25"/>
        <v>-0.03334444814938313</v>
      </c>
    </row>
    <row r="87" spans="1:23" ht="10.5" customHeight="1">
      <c r="A87" s="17" t="s">
        <v>71</v>
      </c>
      <c r="B87" s="40">
        <v>21340</v>
      </c>
      <c r="C87" s="84">
        <v>20876</v>
      </c>
      <c r="D87" s="40">
        <v>7853</v>
      </c>
      <c r="E87" s="64">
        <f t="shared" si="26"/>
        <v>0.3679943767572634</v>
      </c>
      <c r="F87" s="25">
        <v>7634</v>
      </c>
      <c r="G87" s="49">
        <f t="shared" si="27"/>
        <v>0.3656830810500096</v>
      </c>
      <c r="H87" s="31">
        <f t="shared" si="17"/>
        <v>0.028687450877652607</v>
      </c>
      <c r="I87" s="27">
        <v>9502</v>
      </c>
      <c r="J87" s="64">
        <f t="shared" si="18"/>
        <v>0.44526710402999065</v>
      </c>
      <c r="K87" s="27">
        <v>9298</v>
      </c>
      <c r="L87" s="49">
        <f t="shared" si="19"/>
        <v>0.44539183751676564</v>
      </c>
      <c r="M87" s="31">
        <f t="shared" si="20"/>
        <v>0.02194020219402022</v>
      </c>
      <c r="N87" s="25">
        <v>525</v>
      </c>
      <c r="O87" s="64">
        <f t="shared" si="21"/>
        <v>0.024601686972820995</v>
      </c>
      <c r="P87" s="25">
        <v>496</v>
      </c>
      <c r="Q87" s="66">
        <f t="shared" si="28"/>
        <v>0.02375934086989845</v>
      </c>
      <c r="R87" s="31">
        <f t="shared" si="22"/>
        <v>0.05846774193548387</v>
      </c>
      <c r="S87" s="27">
        <v>3460</v>
      </c>
      <c r="T87" s="54">
        <f t="shared" si="23"/>
        <v>0.16213683223992503</v>
      </c>
      <c r="U87" s="27">
        <v>3448</v>
      </c>
      <c r="V87" s="67">
        <f t="shared" si="24"/>
        <v>0.1651657405633263</v>
      </c>
      <c r="W87" s="86">
        <f t="shared" si="25"/>
        <v>0.0034802784222737818</v>
      </c>
    </row>
    <row r="88" spans="1:23" ht="10.5" customHeight="1">
      <c r="A88" s="17" t="s">
        <v>72</v>
      </c>
      <c r="B88" s="40">
        <v>5002</v>
      </c>
      <c r="C88" s="85">
        <v>5056</v>
      </c>
      <c r="D88" s="40">
        <v>1706</v>
      </c>
      <c r="E88" s="64">
        <f t="shared" si="26"/>
        <v>0.34106357457017195</v>
      </c>
      <c r="F88" s="25">
        <v>1715</v>
      </c>
      <c r="G88" s="48">
        <f t="shared" si="27"/>
        <v>0.3392009493670886</v>
      </c>
      <c r="H88" s="33">
        <f t="shared" si="17"/>
        <v>-0.0052478134110787176</v>
      </c>
      <c r="I88" s="27">
        <v>2370</v>
      </c>
      <c r="J88" s="64">
        <f t="shared" si="18"/>
        <v>0.4738104758096761</v>
      </c>
      <c r="K88" s="27">
        <v>2385</v>
      </c>
      <c r="L88" s="48">
        <f t="shared" si="19"/>
        <v>0.4717167721518987</v>
      </c>
      <c r="M88" s="33">
        <f t="shared" si="20"/>
        <v>-0.006289308176100629</v>
      </c>
      <c r="N88" s="25">
        <v>143</v>
      </c>
      <c r="O88" s="64">
        <f t="shared" si="21"/>
        <v>0.028588564574170333</v>
      </c>
      <c r="P88" s="25">
        <v>147</v>
      </c>
      <c r="Q88" s="66">
        <f t="shared" si="28"/>
        <v>0.029074367088607594</v>
      </c>
      <c r="R88" s="33">
        <f t="shared" si="22"/>
        <v>-0.027210884353741496</v>
      </c>
      <c r="S88" s="27">
        <v>783</v>
      </c>
      <c r="T88" s="54">
        <f t="shared" si="23"/>
        <v>0.1565373850459816</v>
      </c>
      <c r="U88" s="27">
        <v>809</v>
      </c>
      <c r="V88" s="68">
        <f t="shared" si="24"/>
        <v>0.16000791139240506</v>
      </c>
      <c r="W88" s="87">
        <f t="shared" si="25"/>
        <v>-0.032138442521631644</v>
      </c>
    </row>
    <row r="89" spans="1:23" ht="10.5" customHeight="1">
      <c r="A89" s="17" t="s">
        <v>73</v>
      </c>
      <c r="B89" s="40">
        <v>15678</v>
      </c>
      <c r="C89" s="85">
        <v>15651</v>
      </c>
      <c r="D89" s="40">
        <v>6129</v>
      </c>
      <c r="E89" s="64">
        <f t="shared" si="26"/>
        <v>0.39092996555683124</v>
      </c>
      <c r="F89" s="25">
        <v>6055</v>
      </c>
      <c r="G89" s="48">
        <f t="shared" si="27"/>
        <v>0.3868762379400677</v>
      </c>
      <c r="H89" s="33">
        <f t="shared" si="17"/>
        <v>0.01222130470685384</v>
      </c>
      <c r="I89" s="27">
        <v>6171</v>
      </c>
      <c r="J89" s="64">
        <f t="shared" si="18"/>
        <v>0.3936088786835055</v>
      </c>
      <c r="K89" s="27">
        <v>6179</v>
      </c>
      <c r="L89" s="48">
        <f t="shared" si="19"/>
        <v>0.3947990543735225</v>
      </c>
      <c r="M89" s="33">
        <f t="shared" si="20"/>
        <v>-0.0012947078815342288</v>
      </c>
      <c r="N89" s="25">
        <v>302</v>
      </c>
      <c r="O89" s="64">
        <f t="shared" si="21"/>
        <v>0.01926266105370583</v>
      </c>
      <c r="P89" s="25">
        <v>287</v>
      </c>
      <c r="Q89" s="66">
        <f t="shared" si="28"/>
        <v>0.018337486422592805</v>
      </c>
      <c r="R89" s="33">
        <f t="shared" si="22"/>
        <v>0.05226480836236934</v>
      </c>
      <c r="S89" s="27">
        <v>3076</v>
      </c>
      <c r="T89" s="54">
        <f t="shared" si="23"/>
        <v>0.1961984947059574</v>
      </c>
      <c r="U89" s="27">
        <v>3130</v>
      </c>
      <c r="V89" s="68">
        <f t="shared" si="24"/>
        <v>0.19998722126381702</v>
      </c>
      <c r="W89" s="87">
        <f t="shared" si="25"/>
        <v>-0.017252396166134186</v>
      </c>
    </row>
    <row r="90" spans="1:23" ht="10.5" customHeight="1">
      <c r="A90" s="17" t="s">
        <v>74</v>
      </c>
      <c r="B90" s="40">
        <v>63418</v>
      </c>
      <c r="C90" s="85">
        <v>64595</v>
      </c>
      <c r="D90" s="40">
        <v>27480</v>
      </c>
      <c r="E90" s="64">
        <f t="shared" si="26"/>
        <v>0.4333154624869911</v>
      </c>
      <c r="F90" s="25">
        <v>27289</v>
      </c>
      <c r="G90" s="48">
        <f t="shared" si="27"/>
        <v>0.42246303893490206</v>
      </c>
      <c r="H90" s="33">
        <f t="shared" si="17"/>
        <v>0.006999157169555499</v>
      </c>
      <c r="I90" s="27">
        <v>21186</v>
      </c>
      <c r="J90" s="64">
        <f t="shared" si="18"/>
        <v>0.33406919171213223</v>
      </c>
      <c r="K90" s="27">
        <v>21847</v>
      </c>
      <c r="L90" s="48">
        <f t="shared" si="19"/>
        <v>0.33821503212322934</v>
      </c>
      <c r="M90" s="33">
        <f t="shared" si="20"/>
        <v>-0.030255870371218015</v>
      </c>
      <c r="N90" s="25">
        <v>1371</v>
      </c>
      <c r="O90" s="64">
        <f t="shared" si="21"/>
        <v>0.02161846794285534</v>
      </c>
      <c r="P90" s="25">
        <v>1414</v>
      </c>
      <c r="Q90" s="66">
        <f t="shared" si="28"/>
        <v>0.02189023918259927</v>
      </c>
      <c r="R90" s="33">
        <f t="shared" si="22"/>
        <v>-0.03041018387553041</v>
      </c>
      <c r="S90" s="27">
        <v>13381</v>
      </c>
      <c r="T90" s="54">
        <f t="shared" si="23"/>
        <v>0.21099687785802138</v>
      </c>
      <c r="U90" s="27">
        <v>14045</v>
      </c>
      <c r="V90" s="68">
        <f t="shared" si="24"/>
        <v>0.2174316897592693</v>
      </c>
      <c r="W90" s="87">
        <f t="shared" si="25"/>
        <v>-0.04727661089355643</v>
      </c>
    </row>
    <row r="91" spans="1:23" ht="10.5" customHeight="1">
      <c r="A91" s="19" t="s">
        <v>75</v>
      </c>
      <c r="B91" s="41">
        <v>7921</v>
      </c>
      <c r="C91" s="85">
        <v>7902</v>
      </c>
      <c r="D91" s="41">
        <v>3314</v>
      </c>
      <c r="E91" s="64">
        <f t="shared" si="26"/>
        <v>0.418381517485166</v>
      </c>
      <c r="F91" s="29">
        <v>3263</v>
      </c>
      <c r="G91" s="48">
        <f t="shared" si="27"/>
        <v>0.4129334345735257</v>
      </c>
      <c r="H91" s="32">
        <f t="shared" si="17"/>
        <v>0.01562978853815507</v>
      </c>
      <c r="I91" s="28">
        <v>3702</v>
      </c>
      <c r="J91" s="64">
        <f t="shared" si="18"/>
        <v>0.46736523166266886</v>
      </c>
      <c r="K91" s="28">
        <v>3695</v>
      </c>
      <c r="L91" s="48">
        <f t="shared" si="19"/>
        <v>0.4676031384459631</v>
      </c>
      <c r="M91" s="32">
        <f t="shared" si="20"/>
        <v>0.0018944519621109607</v>
      </c>
      <c r="N91" s="29">
        <v>134</v>
      </c>
      <c r="O91" s="64">
        <f t="shared" si="21"/>
        <v>0.016917055927281908</v>
      </c>
      <c r="P91" s="29">
        <v>134</v>
      </c>
      <c r="Q91" s="66">
        <f t="shared" si="28"/>
        <v>0.016957732219691216</v>
      </c>
      <c r="R91" s="32">
        <f t="shared" si="22"/>
        <v>0</v>
      </c>
      <c r="S91" s="28">
        <v>771</v>
      </c>
      <c r="T91" s="54">
        <f t="shared" si="23"/>
        <v>0.09733619492488323</v>
      </c>
      <c r="U91" s="28">
        <v>810</v>
      </c>
      <c r="V91" s="69">
        <f t="shared" si="24"/>
        <v>0.10250569476082004</v>
      </c>
      <c r="W91" s="87">
        <f t="shared" si="25"/>
        <v>-0.04814814814814815</v>
      </c>
    </row>
    <row r="92" spans="1:23" ht="10.5" customHeight="1">
      <c r="A92" s="17" t="s">
        <v>76</v>
      </c>
      <c r="B92" s="40">
        <v>58044</v>
      </c>
      <c r="C92" s="84">
        <v>56858</v>
      </c>
      <c r="D92" s="40">
        <v>21956</v>
      </c>
      <c r="E92" s="63">
        <f t="shared" si="26"/>
        <v>0.37826476466129144</v>
      </c>
      <c r="F92" s="25">
        <v>21491</v>
      </c>
      <c r="G92" s="49">
        <f t="shared" si="27"/>
        <v>0.37797671391888565</v>
      </c>
      <c r="H92" s="31">
        <f t="shared" si="17"/>
        <v>0.021636964310641663</v>
      </c>
      <c r="I92" s="27">
        <v>25215</v>
      </c>
      <c r="J92" s="63">
        <f t="shared" si="18"/>
        <v>0.4344118255116808</v>
      </c>
      <c r="K92" s="27">
        <v>24683</v>
      </c>
      <c r="L92" s="49">
        <f t="shared" si="19"/>
        <v>0.4341165711069682</v>
      </c>
      <c r="M92" s="31">
        <f t="shared" si="20"/>
        <v>0.021553295790625128</v>
      </c>
      <c r="N92" s="25">
        <v>940</v>
      </c>
      <c r="O92" s="63">
        <f t="shared" si="21"/>
        <v>0.016194610984770173</v>
      </c>
      <c r="P92" s="25">
        <v>969</v>
      </c>
      <c r="Q92" s="60">
        <f t="shared" si="28"/>
        <v>0.017042456646382216</v>
      </c>
      <c r="R92" s="31">
        <f t="shared" si="22"/>
        <v>-0.029927760577915376</v>
      </c>
      <c r="S92" s="27">
        <v>9933</v>
      </c>
      <c r="T92" s="53">
        <f t="shared" si="23"/>
        <v>0.1711287988422576</v>
      </c>
      <c r="U92" s="27">
        <v>9715</v>
      </c>
      <c r="V92" s="67">
        <f t="shared" si="24"/>
        <v>0.1708642583277639</v>
      </c>
      <c r="W92" s="86">
        <f t="shared" si="25"/>
        <v>0.022439526505404015</v>
      </c>
    </row>
    <row r="93" spans="1:23" ht="10.5" customHeight="1">
      <c r="A93" s="17" t="s">
        <v>77</v>
      </c>
      <c r="B93" s="40">
        <v>17124</v>
      </c>
      <c r="C93" s="85">
        <v>17597</v>
      </c>
      <c r="D93" s="40">
        <v>6584</v>
      </c>
      <c r="E93" s="64">
        <f t="shared" si="26"/>
        <v>0.3844896052324223</v>
      </c>
      <c r="F93" s="25">
        <v>6551</v>
      </c>
      <c r="G93" s="48">
        <f t="shared" si="27"/>
        <v>0.3722793658009888</v>
      </c>
      <c r="H93" s="33">
        <f t="shared" si="17"/>
        <v>0.0050373988704014655</v>
      </c>
      <c r="I93" s="27">
        <v>5678</v>
      </c>
      <c r="J93" s="64">
        <f t="shared" si="18"/>
        <v>0.3315814062135015</v>
      </c>
      <c r="K93" s="27">
        <v>5828</v>
      </c>
      <c r="L93" s="48">
        <f t="shared" si="19"/>
        <v>0.3311928169574359</v>
      </c>
      <c r="M93" s="33">
        <f t="shared" si="20"/>
        <v>-0.025737817433081674</v>
      </c>
      <c r="N93" s="25">
        <v>330</v>
      </c>
      <c r="O93" s="64">
        <f t="shared" si="21"/>
        <v>0.019271198318149965</v>
      </c>
      <c r="P93" s="25">
        <v>308</v>
      </c>
      <c r="Q93" s="61">
        <f t="shared" si="28"/>
        <v>0.0175029834630903</v>
      </c>
      <c r="R93" s="33">
        <f t="shared" si="22"/>
        <v>0.07142857142857142</v>
      </c>
      <c r="S93" s="27">
        <v>4532</v>
      </c>
      <c r="T93" s="54">
        <f t="shared" si="23"/>
        <v>0.26465779023592617</v>
      </c>
      <c r="U93" s="27">
        <v>4910</v>
      </c>
      <c r="V93" s="68">
        <f t="shared" si="24"/>
        <v>0.27902483377848497</v>
      </c>
      <c r="W93" s="87">
        <f t="shared" si="25"/>
        <v>-0.0769857433808554</v>
      </c>
    </row>
    <row r="94" spans="1:23" ht="10.5" customHeight="1">
      <c r="A94" s="17" t="s">
        <v>78</v>
      </c>
      <c r="B94" s="40">
        <v>43968</v>
      </c>
      <c r="C94" s="85">
        <v>45289</v>
      </c>
      <c r="D94" s="40">
        <v>15661</v>
      </c>
      <c r="E94" s="64">
        <f t="shared" si="26"/>
        <v>0.356190866084425</v>
      </c>
      <c r="F94" s="25">
        <v>15649</v>
      </c>
      <c r="G94" s="48">
        <f t="shared" si="27"/>
        <v>0.3455364437280576</v>
      </c>
      <c r="H94" s="33">
        <f t="shared" si="17"/>
        <v>0.0007668221611604575</v>
      </c>
      <c r="I94" s="27">
        <v>12240</v>
      </c>
      <c r="J94" s="64">
        <f t="shared" si="18"/>
        <v>0.27838427947598254</v>
      </c>
      <c r="K94" s="27">
        <v>12503</v>
      </c>
      <c r="L94" s="48">
        <f t="shared" si="19"/>
        <v>0.2760714522290181</v>
      </c>
      <c r="M94" s="33">
        <f t="shared" si="20"/>
        <v>-0.02103495161161321</v>
      </c>
      <c r="N94" s="25">
        <v>770</v>
      </c>
      <c r="O94" s="64">
        <f t="shared" si="21"/>
        <v>0.0175127365356623</v>
      </c>
      <c r="P94" s="25">
        <v>811</v>
      </c>
      <c r="Q94" s="61">
        <f t="shared" si="28"/>
        <v>0.017907218088277506</v>
      </c>
      <c r="R94" s="33">
        <f t="shared" si="22"/>
        <v>-0.05055487053020962</v>
      </c>
      <c r="S94" s="27">
        <v>15297</v>
      </c>
      <c r="T94" s="54">
        <f t="shared" si="23"/>
        <v>0.3479121179039301</v>
      </c>
      <c r="U94" s="27">
        <v>16326</v>
      </c>
      <c r="V94" s="68">
        <f t="shared" si="24"/>
        <v>0.36048488595464684</v>
      </c>
      <c r="W94" s="87">
        <f t="shared" si="25"/>
        <v>-0.06302829841969863</v>
      </c>
    </row>
    <row r="95" spans="1:23" ht="10.5" customHeight="1">
      <c r="A95" s="17" t="s">
        <v>79</v>
      </c>
      <c r="B95" s="40">
        <v>36593</v>
      </c>
      <c r="C95" s="85">
        <v>36863</v>
      </c>
      <c r="D95" s="40">
        <v>14246</v>
      </c>
      <c r="E95" s="64">
        <f t="shared" si="26"/>
        <v>0.38930943076544694</v>
      </c>
      <c r="F95" s="25">
        <v>14163</v>
      </c>
      <c r="G95" s="48">
        <f t="shared" si="27"/>
        <v>0.38420638580690664</v>
      </c>
      <c r="H95" s="33">
        <f t="shared" si="17"/>
        <v>0.005860340323377815</v>
      </c>
      <c r="I95" s="27">
        <v>15041</v>
      </c>
      <c r="J95" s="64">
        <f t="shared" si="18"/>
        <v>0.4110348973847457</v>
      </c>
      <c r="K95" s="27">
        <v>15293</v>
      </c>
      <c r="L95" s="48">
        <f t="shared" si="19"/>
        <v>0.41486042915660687</v>
      </c>
      <c r="M95" s="33">
        <f t="shared" si="20"/>
        <v>-0.01647812724776041</v>
      </c>
      <c r="N95" s="25">
        <v>702</v>
      </c>
      <c r="O95" s="64">
        <f t="shared" si="21"/>
        <v>0.019183996939305333</v>
      </c>
      <c r="P95" s="25">
        <v>749</v>
      </c>
      <c r="Q95" s="61">
        <f t="shared" si="28"/>
        <v>0.020318476521172992</v>
      </c>
      <c r="R95" s="33">
        <f t="shared" si="22"/>
        <v>-0.06275033377837116</v>
      </c>
      <c r="S95" s="27">
        <v>6604</v>
      </c>
      <c r="T95" s="54">
        <f t="shared" si="23"/>
        <v>0.180471674910502</v>
      </c>
      <c r="U95" s="27">
        <v>6658</v>
      </c>
      <c r="V95" s="68">
        <f t="shared" si="24"/>
        <v>0.18061470851531347</v>
      </c>
      <c r="W95" s="87">
        <f t="shared" si="25"/>
        <v>-0.008110543706818865</v>
      </c>
    </row>
    <row r="96" spans="1:23" ht="10.5" customHeight="1">
      <c r="A96" s="19" t="s">
        <v>80</v>
      </c>
      <c r="B96" s="41">
        <v>56110</v>
      </c>
      <c r="C96" s="85">
        <v>55869</v>
      </c>
      <c r="D96" s="41">
        <v>22435</v>
      </c>
      <c r="E96" s="65">
        <f t="shared" si="26"/>
        <v>0.39983960078417397</v>
      </c>
      <c r="F96" s="29">
        <v>21907</v>
      </c>
      <c r="G96" s="48">
        <f t="shared" si="27"/>
        <v>0.3921136945354311</v>
      </c>
      <c r="H96" s="32">
        <f t="shared" si="17"/>
        <v>0.02410188524216004</v>
      </c>
      <c r="I96" s="28">
        <v>22965</v>
      </c>
      <c r="J96" s="65">
        <f t="shared" si="18"/>
        <v>0.40928533238281944</v>
      </c>
      <c r="K96" s="28">
        <v>23094</v>
      </c>
      <c r="L96" s="48">
        <f t="shared" si="19"/>
        <v>0.41335982387370457</v>
      </c>
      <c r="M96" s="32">
        <f t="shared" si="20"/>
        <v>-0.005585866458820473</v>
      </c>
      <c r="N96" s="29">
        <v>970</v>
      </c>
      <c r="O96" s="65">
        <f t="shared" si="21"/>
        <v>0.017287471039030475</v>
      </c>
      <c r="P96" s="29">
        <v>986</v>
      </c>
      <c r="Q96" s="62">
        <f t="shared" si="28"/>
        <v>0.017648427571640802</v>
      </c>
      <c r="R96" s="32">
        <f t="shared" si="22"/>
        <v>-0.016227180527383367</v>
      </c>
      <c r="S96" s="28">
        <v>9740</v>
      </c>
      <c r="T96" s="55">
        <f t="shared" si="23"/>
        <v>0.17358759579397612</v>
      </c>
      <c r="U96" s="28">
        <v>9882</v>
      </c>
      <c r="V96" s="69">
        <f t="shared" si="24"/>
        <v>0.17687805401922355</v>
      </c>
      <c r="W96" s="87">
        <f t="shared" si="25"/>
        <v>-0.01436956081764825</v>
      </c>
    </row>
    <row r="97" spans="1:23" ht="10.5" customHeight="1">
      <c r="A97" s="17" t="s">
        <v>81</v>
      </c>
      <c r="B97" s="40">
        <v>23915</v>
      </c>
      <c r="C97" s="84">
        <v>23782</v>
      </c>
      <c r="D97" s="40">
        <v>9002</v>
      </c>
      <c r="E97" s="63">
        <f t="shared" si="26"/>
        <v>0.37641647501568054</v>
      </c>
      <c r="F97" s="25">
        <v>8765</v>
      </c>
      <c r="G97" s="49">
        <f t="shared" si="27"/>
        <v>0.3685560507947187</v>
      </c>
      <c r="H97" s="31">
        <f t="shared" si="17"/>
        <v>0.02703936109526526</v>
      </c>
      <c r="I97" s="27">
        <v>10719</v>
      </c>
      <c r="J97" s="63">
        <f t="shared" si="18"/>
        <v>0.4482124189839013</v>
      </c>
      <c r="K97" s="27">
        <v>10869</v>
      </c>
      <c r="L97" s="49">
        <f t="shared" si="19"/>
        <v>0.4570263224287276</v>
      </c>
      <c r="M97" s="31">
        <f t="shared" si="20"/>
        <v>-0.01380071763731714</v>
      </c>
      <c r="N97" s="25">
        <v>401</v>
      </c>
      <c r="O97" s="63">
        <f t="shared" si="21"/>
        <v>0.0167677190048087</v>
      </c>
      <c r="P97" s="25">
        <v>389</v>
      </c>
      <c r="Q97" s="66">
        <f t="shared" si="28"/>
        <v>0.016356908586325793</v>
      </c>
      <c r="R97" s="31">
        <f t="shared" si="22"/>
        <v>0.030848329048843187</v>
      </c>
      <c r="S97" s="27">
        <v>3793</v>
      </c>
      <c r="T97" s="53">
        <f t="shared" si="23"/>
        <v>0.15860338699560944</v>
      </c>
      <c r="U97" s="27">
        <v>3759</v>
      </c>
      <c r="V97" s="67">
        <f t="shared" si="24"/>
        <v>0.1580607181902279</v>
      </c>
      <c r="W97" s="86">
        <f t="shared" si="25"/>
        <v>0.009044958765629156</v>
      </c>
    </row>
    <row r="98" spans="1:23" ht="10.5" customHeight="1">
      <c r="A98" s="17" t="s">
        <v>82</v>
      </c>
      <c r="B98" s="40">
        <v>24865</v>
      </c>
      <c r="C98" s="85">
        <v>25878</v>
      </c>
      <c r="D98" s="40">
        <v>8568</v>
      </c>
      <c r="E98" s="64">
        <f t="shared" si="26"/>
        <v>0.34458073597426103</v>
      </c>
      <c r="F98" s="25">
        <v>8536</v>
      </c>
      <c r="G98" s="48">
        <f t="shared" si="27"/>
        <v>0.3298554756936394</v>
      </c>
      <c r="H98" s="33">
        <f t="shared" si="17"/>
        <v>0.0037488284910965324</v>
      </c>
      <c r="I98" s="27">
        <v>8689</v>
      </c>
      <c r="J98" s="64">
        <f t="shared" si="18"/>
        <v>0.3494470138749246</v>
      </c>
      <c r="K98" s="27">
        <v>8841</v>
      </c>
      <c r="L98" s="48">
        <f t="shared" si="19"/>
        <v>0.34164154880593556</v>
      </c>
      <c r="M98" s="33">
        <f t="shared" si="20"/>
        <v>-0.01719262526863477</v>
      </c>
      <c r="N98" s="25">
        <v>464</v>
      </c>
      <c r="O98" s="64">
        <f t="shared" si="21"/>
        <v>0.018660768147999194</v>
      </c>
      <c r="P98" s="25">
        <v>451</v>
      </c>
      <c r="Q98" s="66">
        <f t="shared" si="28"/>
        <v>0.01742793106113301</v>
      </c>
      <c r="R98" s="33">
        <f t="shared" si="22"/>
        <v>0.028824833702882482</v>
      </c>
      <c r="S98" s="27">
        <v>7144</v>
      </c>
      <c r="T98" s="54">
        <f t="shared" si="23"/>
        <v>0.2873114820028152</v>
      </c>
      <c r="U98" s="27">
        <v>8050</v>
      </c>
      <c r="V98" s="68">
        <f t="shared" si="24"/>
        <v>0.31107504443929207</v>
      </c>
      <c r="W98" s="87">
        <f t="shared" si="25"/>
        <v>-0.11254658385093168</v>
      </c>
    </row>
    <row r="99" spans="1:23" ht="10.5" customHeight="1">
      <c r="A99" s="17" t="s">
        <v>83</v>
      </c>
      <c r="B99" s="40">
        <v>12988</v>
      </c>
      <c r="C99" s="85">
        <v>13371</v>
      </c>
      <c r="D99" s="40">
        <v>4626</v>
      </c>
      <c r="E99" s="64">
        <f t="shared" si="26"/>
        <v>0.3561749307052664</v>
      </c>
      <c r="F99" s="25">
        <v>4671</v>
      </c>
      <c r="G99" s="48">
        <f t="shared" si="27"/>
        <v>0.3493381198115324</v>
      </c>
      <c r="H99" s="33">
        <f aca="true" t="shared" si="29" ref="H99:H117">(D99-F99)/F99</f>
        <v>-0.009633911368015413</v>
      </c>
      <c r="I99" s="27">
        <v>4056</v>
      </c>
      <c r="J99" s="64">
        <f t="shared" si="18"/>
        <v>0.312288266091777</v>
      </c>
      <c r="K99" s="27">
        <v>4177</v>
      </c>
      <c r="L99" s="48">
        <f t="shared" si="19"/>
        <v>0.3123924912123252</v>
      </c>
      <c r="M99" s="33">
        <f aca="true" t="shared" si="30" ref="M99:M117">(I99-K99)/K99</f>
        <v>-0.028968158965764903</v>
      </c>
      <c r="N99" s="25">
        <v>201</v>
      </c>
      <c r="O99" s="64">
        <f t="shared" si="21"/>
        <v>0.015475823837388358</v>
      </c>
      <c r="P99" s="25">
        <v>196</v>
      </c>
      <c r="Q99" s="66">
        <f t="shared" si="28"/>
        <v>0.014658589484705706</v>
      </c>
      <c r="R99" s="33">
        <f aca="true" t="shared" si="31" ref="R99:R117">(N99-P99)/P99</f>
        <v>0.025510204081632654</v>
      </c>
      <c r="S99" s="27">
        <v>4105</v>
      </c>
      <c r="T99" s="54">
        <f t="shared" si="23"/>
        <v>0.3160609793655682</v>
      </c>
      <c r="U99" s="27">
        <v>4327</v>
      </c>
      <c r="V99" s="68">
        <f t="shared" si="24"/>
        <v>0.3236107994914367</v>
      </c>
      <c r="W99" s="87">
        <f aca="true" t="shared" si="32" ref="W99:W117">(S99-U99)/U99</f>
        <v>-0.0513057545643633</v>
      </c>
    </row>
    <row r="100" spans="1:23" ht="10.5" customHeight="1">
      <c r="A100" s="17" t="s">
        <v>84</v>
      </c>
      <c r="B100" s="40">
        <v>24166</v>
      </c>
      <c r="C100" s="85">
        <v>24116</v>
      </c>
      <c r="D100" s="40">
        <v>9621</v>
      </c>
      <c r="E100" s="64">
        <f t="shared" si="26"/>
        <v>0.39812132748489615</v>
      </c>
      <c r="F100" s="25">
        <v>9520</v>
      </c>
      <c r="G100" s="48">
        <f t="shared" si="27"/>
        <v>0.39475866644551333</v>
      </c>
      <c r="H100" s="33">
        <f t="shared" si="29"/>
        <v>0.010609243697478992</v>
      </c>
      <c r="I100" s="27">
        <v>10622</v>
      </c>
      <c r="J100" s="64">
        <f t="shared" si="18"/>
        <v>0.43954315981130515</v>
      </c>
      <c r="K100" s="27">
        <v>10639</v>
      </c>
      <c r="L100" s="48">
        <f t="shared" si="19"/>
        <v>0.44115939625145134</v>
      </c>
      <c r="M100" s="33">
        <f t="shared" si="30"/>
        <v>-0.0015978945389604287</v>
      </c>
      <c r="N100" s="25">
        <v>407</v>
      </c>
      <c r="O100" s="64">
        <f t="shared" si="21"/>
        <v>0.016841843912935528</v>
      </c>
      <c r="P100" s="25">
        <v>409</v>
      </c>
      <c r="Q100" s="66">
        <f t="shared" si="28"/>
        <v>0.01695969480842594</v>
      </c>
      <c r="R100" s="33">
        <f t="shared" si="31"/>
        <v>-0.004889975550122249</v>
      </c>
      <c r="S100" s="27">
        <v>3516</v>
      </c>
      <c r="T100" s="54">
        <f t="shared" si="23"/>
        <v>0.1454936687908632</v>
      </c>
      <c r="U100" s="27">
        <v>3548</v>
      </c>
      <c r="V100" s="68">
        <f t="shared" si="24"/>
        <v>0.1471222424946094</v>
      </c>
      <c r="W100" s="87">
        <f t="shared" si="32"/>
        <v>-0.009019165727170236</v>
      </c>
    </row>
    <row r="101" spans="1:23" ht="10.5" customHeight="1">
      <c r="A101" s="19" t="s">
        <v>85</v>
      </c>
      <c r="B101" s="41">
        <v>18318</v>
      </c>
      <c r="C101" s="85">
        <v>18425</v>
      </c>
      <c r="D101" s="41">
        <v>7100</v>
      </c>
      <c r="E101" s="65">
        <f t="shared" si="26"/>
        <v>0.3875968992248062</v>
      </c>
      <c r="F101" s="29">
        <v>7111</v>
      </c>
      <c r="G101" s="48">
        <f t="shared" si="27"/>
        <v>0.38594301221166893</v>
      </c>
      <c r="H101" s="32">
        <f t="shared" si="29"/>
        <v>-0.001546899170299536</v>
      </c>
      <c r="I101" s="28">
        <v>8673</v>
      </c>
      <c r="J101" s="65">
        <f t="shared" si="18"/>
        <v>0.4734687192924992</v>
      </c>
      <c r="K101" s="28">
        <v>8718</v>
      </c>
      <c r="L101" s="48">
        <f t="shared" si="19"/>
        <v>0.4731614654002714</v>
      </c>
      <c r="M101" s="32">
        <f t="shared" si="30"/>
        <v>-0.00516173434273916</v>
      </c>
      <c r="N101" s="29">
        <v>310</v>
      </c>
      <c r="O101" s="65">
        <f t="shared" si="21"/>
        <v>0.016923244895730976</v>
      </c>
      <c r="P101" s="29">
        <v>352</v>
      </c>
      <c r="Q101" s="66">
        <f t="shared" si="28"/>
        <v>0.0191044776119403</v>
      </c>
      <c r="R101" s="32">
        <f t="shared" si="31"/>
        <v>-0.11931818181818182</v>
      </c>
      <c r="S101" s="28">
        <v>2235</v>
      </c>
      <c r="T101" s="55">
        <f t="shared" si="23"/>
        <v>0.12201113658696364</v>
      </c>
      <c r="U101" s="28">
        <v>2244</v>
      </c>
      <c r="V101" s="69">
        <f t="shared" si="24"/>
        <v>0.1217910447761194</v>
      </c>
      <c r="W101" s="87">
        <f t="shared" si="32"/>
        <v>-0.004010695187165776</v>
      </c>
    </row>
    <row r="102" spans="1:23" ht="10.5" customHeight="1">
      <c r="A102" s="17" t="s">
        <v>86</v>
      </c>
      <c r="B102" s="40">
        <v>27474</v>
      </c>
      <c r="C102" s="84">
        <v>27484</v>
      </c>
      <c r="D102" s="40">
        <v>10410</v>
      </c>
      <c r="E102" s="64">
        <f t="shared" si="26"/>
        <v>0.37890369076217517</v>
      </c>
      <c r="F102" s="25">
        <v>10276</v>
      </c>
      <c r="G102" s="49">
        <f t="shared" si="27"/>
        <v>0.3738902634259933</v>
      </c>
      <c r="H102" s="31">
        <f t="shared" si="29"/>
        <v>0.013040093421564812</v>
      </c>
      <c r="I102" s="27">
        <v>12661</v>
      </c>
      <c r="J102" s="64">
        <f t="shared" si="18"/>
        <v>0.4608356992065225</v>
      </c>
      <c r="K102" s="27">
        <v>12673</v>
      </c>
      <c r="L102" s="49">
        <f t="shared" si="19"/>
        <v>0.461104642701208</v>
      </c>
      <c r="M102" s="31">
        <f t="shared" si="30"/>
        <v>-0.0009468949735658487</v>
      </c>
      <c r="N102" s="25">
        <v>459</v>
      </c>
      <c r="O102" s="64">
        <f t="shared" si="21"/>
        <v>0.016706704520637695</v>
      </c>
      <c r="P102" s="25">
        <v>455</v>
      </c>
      <c r="Q102" s="60">
        <f t="shared" si="28"/>
        <v>0.016555086595837577</v>
      </c>
      <c r="R102" s="31">
        <f t="shared" si="31"/>
        <v>0.008791208791208791</v>
      </c>
      <c r="S102" s="27">
        <v>3944</v>
      </c>
      <c r="T102" s="53">
        <f t="shared" si="23"/>
        <v>0.14355390551066463</v>
      </c>
      <c r="U102" s="27">
        <v>4080</v>
      </c>
      <c r="V102" s="67">
        <f t="shared" si="24"/>
        <v>0.14845000727696114</v>
      </c>
      <c r="W102" s="86">
        <f t="shared" si="32"/>
        <v>-0.03333333333333333</v>
      </c>
    </row>
    <row r="103" spans="1:23" ht="10.5" customHeight="1">
      <c r="A103" s="17" t="s">
        <v>87</v>
      </c>
      <c r="B103" s="40">
        <v>6733</v>
      </c>
      <c r="C103" s="85">
        <v>6792</v>
      </c>
      <c r="D103" s="40">
        <v>2984</v>
      </c>
      <c r="E103" s="64">
        <f t="shared" si="26"/>
        <v>0.443190256943413</v>
      </c>
      <c r="F103" s="25">
        <v>2937</v>
      </c>
      <c r="G103" s="48">
        <f t="shared" si="27"/>
        <v>0.43242049469964666</v>
      </c>
      <c r="H103" s="33">
        <f t="shared" si="29"/>
        <v>0.016002723867892407</v>
      </c>
      <c r="I103" s="27">
        <v>2364</v>
      </c>
      <c r="J103" s="64">
        <f t="shared" si="18"/>
        <v>0.35110649042031783</v>
      </c>
      <c r="K103" s="27">
        <v>2376</v>
      </c>
      <c r="L103" s="48">
        <f t="shared" si="19"/>
        <v>0.3498233215547703</v>
      </c>
      <c r="M103" s="33">
        <f t="shared" si="30"/>
        <v>-0.005050505050505051</v>
      </c>
      <c r="N103" s="25">
        <v>137</v>
      </c>
      <c r="O103" s="64">
        <f t="shared" si="21"/>
        <v>0.020347541957522648</v>
      </c>
      <c r="P103" s="25">
        <v>152</v>
      </c>
      <c r="Q103" s="61">
        <f t="shared" si="28"/>
        <v>0.02237926972909305</v>
      </c>
      <c r="R103" s="33">
        <f t="shared" si="31"/>
        <v>-0.09868421052631579</v>
      </c>
      <c r="S103" s="27">
        <v>1248</v>
      </c>
      <c r="T103" s="54">
        <f t="shared" si="23"/>
        <v>0.18535571067874648</v>
      </c>
      <c r="U103" s="27">
        <v>1327</v>
      </c>
      <c r="V103" s="68">
        <f t="shared" si="24"/>
        <v>0.19537691401649</v>
      </c>
      <c r="W103" s="87">
        <f t="shared" si="32"/>
        <v>-0.059532780708364735</v>
      </c>
    </row>
    <row r="104" spans="1:23" ht="10.5" customHeight="1">
      <c r="A104" s="17" t="s">
        <v>88</v>
      </c>
      <c r="B104" s="40">
        <v>12540</v>
      </c>
      <c r="C104" s="85">
        <v>12635</v>
      </c>
      <c r="D104" s="40">
        <v>5034</v>
      </c>
      <c r="E104" s="64">
        <f t="shared" si="26"/>
        <v>0.4014354066985646</v>
      </c>
      <c r="F104" s="25">
        <v>5079</v>
      </c>
      <c r="G104" s="48">
        <f t="shared" si="27"/>
        <v>0.4019786307874951</v>
      </c>
      <c r="H104" s="33">
        <f t="shared" si="29"/>
        <v>-0.008860011813349085</v>
      </c>
      <c r="I104" s="27">
        <v>5990</v>
      </c>
      <c r="J104" s="64">
        <f t="shared" si="18"/>
        <v>0.47767145135566186</v>
      </c>
      <c r="K104" s="27">
        <v>6070</v>
      </c>
      <c r="L104" s="48">
        <f t="shared" si="19"/>
        <v>0.48041155520379897</v>
      </c>
      <c r="M104" s="33">
        <f t="shared" si="30"/>
        <v>-0.013179571663920923</v>
      </c>
      <c r="N104" s="25">
        <v>232</v>
      </c>
      <c r="O104" s="64">
        <f t="shared" si="21"/>
        <v>0.01850079744816587</v>
      </c>
      <c r="P104" s="25">
        <v>192</v>
      </c>
      <c r="Q104" s="61">
        <f t="shared" si="28"/>
        <v>0.015195884447962011</v>
      </c>
      <c r="R104" s="33">
        <f t="shared" si="31"/>
        <v>0.20833333333333334</v>
      </c>
      <c r="S104" s="27">
        <v>1284</v>
      </c>
      <c r="T104" s="54">
        <f t="shared" si="23"/>
        <v>0.10239234449760766</v>
      </c>
      <c r="U104" s="27">
        <v>1294</v>
      </c>
      <c r="V104" s="68">
        <f t="shared" si="24"/>
        <v>0.10241392956074397</v>
      </c>
      <c r="W104" s="87">
        <f t="shared" si="32"/>
        <v>-0.0077279752704791345</v>
      </c>
    </row>
    <row r="105" spans="1:23" ht="10.5" customHeight="1">
      <c r="A105" s="17" t="s">
        <v>89</v>
      </c>
      <c r="B105" s="40">
        <v>1444</v>
      </c>
      <c r="C105" s="85">
        <v>1466</v>
      </c>
      <c r="D105" s="40">
        <v>583</v>
      </c>
      <c r="E105" s="64">
        <f t="shared" si="26"/>
        <v>0.4037396121883656</v>
      </c>
      <c r="F105" s="25">
        <v>573</v>
      </c>
      <c r="G105" s="48">
        <f t="shared" si="27"/>
        <v>0.3908594815825375</v>
      </c>
      <c r="H105" s="33">
        <f t="shared" si="29"/>
        <v>0.017452006980802792</v>
      </c>
      <c r="I105" s="27">
        <v>476</v>
      </c>
      <c r="J105" s="64">
        <f t="shared" si="18"/>
        <v>0.3296398891966759</v>
      </c>
      <c r="K105" s="27">
        <v>505</v>
      </c>
      <c r="L105" s="48">
        <f t="shared" si="19"/>
        <v>0.34447476125511595</v>
      </c>
      <c r="M105" s="33">
        <f t="shared" si="30"/>
        <v>-0.05742574257425743</v>
      </c>
      <c r="N105" s="25">
        <v>27</v>
      </c>
      <c r="O105" s="64">
        <f t="shared" si="21"/>
        <v>0.018698060941828253</v>
      </c>
      <c r="P105" s="25">
        <v>26</v>
      </c>
      <c r="Q105" s="61">
        <f t="shared" si="28"/>
        <v>0.017735334242837655</v>
      </c>
      <c r="R105" s="33">
        <f t="shared" si="31"/>
        <v>0.038461538461538464</v>
      </c>
      <c r="S105" s="27">
        <v>358</v>
      </c>
      <c r="T105" s="54">
        <f t="shared" si="23"/>
        <v>0.24792243767313019</v>
      </c>
      <c r="U105" s="27">
        <v>362</v>
      </c>
      <c r="V105" s="68">
        <f t="shared" si="24"/>
        <v>0.24693042291950887</v>
      </c>
      <c r="W105" s="87">
        <f t="shared" si="32"/>
        <v>-0.011049723756906077</v>
      </c>
    </row>
    <row r="106" spans="1:23" ht="10.5" customHeight="1">
      <c r="A106" s="16" t="s">
        <v>90</v>
      </c>
      <c r="B106" s="40">
        <v>84971</v>
      </c>
      <c r="C106" s="85">
        <v>83472</v>
      </c>
      <c r="D106" s="41">
        <v>30473</v>
      </c>
      <c r="E106" s="64">
        <f t="shared" si="26"/>
        <v>0.35862823786939074</v>
      </c>
      <c r="F106" s="29">
        <v>29729</v>
      </c>
      <c r="G106" s="48">
        <f t="shared" si="27"/>
        <v>0.3561553574851447</v>
      </c>
      <c r="H106" s="32">
        <f t="shared" si="29"/>
        <v>0.02502606882168926</v>
      </c>
      <c r="I106" s="28">
        <v>41765</v>
      </c>
      <c r="J106" s="64">
        <f t="shared" si="18"/>
        <v>0.4915206364524367</v>
      </c>
      <c r="K106" s="28">
        <v>41229</v>
      </c>
      <c r="L106" s="48">
        <f t="shared" si="19"/>
        <v>0.49392610695802186</v>
      </c>
      <c r="M106" s="32">
        <f t="shared" si="30"/>
        <v>0.013000557859758908</v>
      </c>
      <c r="N106" s="29">
        <v>1648</v>
      </c>
      <c r="O106" s="64">
        <f t="shared" si="21"/>
        <v>0.019394852361393888</v>
      </c>
      <c r="P106" s="29">
        <v>1633</v>
      </c>
      <c r="Q106" s="62">
        <f t="shared" si="28"/>
        <v>0.019563446425148553</v>
      </c>
      <c r="R106" s="32">
        <f t="shared" si="31"/>
        <v>0.009185548071034905</v>
      </c>
      <c r="S106" s="28">
        <v>11085</v>
      </c>
      <c r="T106" s="54">
        <f t="shared" si="23"/>
        <v>0.13045627331677867</v>
      </c>
      <c r="U106" s="28">
        <v>10881</v>
      </c>
      <c r="V106" s="69">
        <f t="shared" si="24"/>
        <v>0.13035508913168486</v>
      </c>
      <c r="W106" s="87">
        <f t="shared" si="32"/>
        <v>0.018748276812792942</v>
      </c>
    </row>
    <row r="107" spans="1:23" ht="10.5" customHeight="1">
      <c r="A107" s="23" t="s">
        <v>91</v>
      </c>
      <c r="B107" s="42">
        <v>17139</v>
      </c>
      <c r="C107" s="84">
        <v>17431</v>
      </c>
      <c r="D107" s="40">
        <v>6494</v>
      </c>
      <c r="E107" s="63">
        <f t="shared" si="26"/>
        <v>0.37890191959857633</v>
      </c>
      <c r="F107" s="25">
        <v>6405</v>
      </c>
      <c r="G107" s="49">
        <f t="shared" si="27"/>
        <v>0.367448798118295</v>
      </c>
      <c r="H107" s="31">
        <f t="shared" si="29"/>
        <v>0.013895394223263077</v>
      </c>
      <c r="I107" s="27">
        <v>4810</v>
      </c>
      <c r="J107" s="63">
        <f t="shared" si="18"/>
        <v>0.2806464787910613</v>
      </c>
      <c r="K107" s="27">
        <v>4979</v>
      </c>
      <c r="L107" s="49">
        <f t="shared" si="19"/>
        <v>0.28564052550054503</v>
      </c>
      <c r="M107" s="31">
        <f t="shared" si="30"/>
        <v>-0.033942558746736295</v>
      </c>
      <c r="N107" s="25">
        <v>351</v>
      </c>
      <c r="O107" s="63">
        <f t="shared" si="21"/>
        <v>0.020479607911780152</v>
      </c>
      <c r="P107" s="25">
        <v>322</v>
      </c>
      <c r="Q107" s="66">
        <f t="shared" si="28"/>
        <v>0.018472835752395157</v>
      </c>
      <c r="R107" s="31">
        <f t="shared" si="31"/>
        <v>0.09006211180124224</v>
      </c>
      <c r="S107" s="27">
        <v>5484</v>
      </c>
      <c r="T107" s="53">
        <f t="shared" si="23"/>
        <v>0.3199719936985822</v>
      </c>
      <c r="U107" s="27">
        <v>5725</v>
      </c>
      <c r="V107" s="67">
        <f t="shared" si="24"/>
        <v>0.32843784062876485</v>
      </c>
      <c r="W107" s="86">
        <f t="shared" si="32"/>
        <v>-0.04209606986899563</v>
      </c>
    </row>
    <row r="108" spans="1:23" ht="10.5" customHeight="1">
      <c r="A108" s="17" t="s">
        <v>92</v>
      </c>
      <c r="B108" s="40">
        <v>425954</v>
      </c>
      <c r="C108" s="85">
        <v>421908</v>
      </c>
      <c r="D108" s="40">
        <v>186888</v>
      </c>
      <c r="E108" s="64">
        <f t="shared" si="26"/>
        <v>0.4387516022856928</v>
      </c>
      <c r="F108" s="25">
        <v>183870</v>
      </c>
      <c r="G108" s="48">
        <f t="shared" si="27"/>
        <v>0.4358059102932393</v>
      </c>
      <c r="H108" s="33">
        <f t="shared" si="29"/>
        <v>0.016413770598792624</v>
      </c>
      <c r="I108" s="27">
        <v>172996</v>
      </c>
      <c r="J108" s="64">
        <f t="shared" si="18"/>
        <v>0.40613775196382707</v>
      </c>
      <c r="K108" s="27">
        <v>171411</v>
      </c>
      <c r="L108" s="48">
        <f t="shared" si="19"/>
        <v>0.40627577576154045</v>
      </c>
      <c r="M108" s="33">
        <f t="shared" si="30"/>
        <v>0.009246781128398994</v>
      </c>
      <c r="N108" s="25">
        <v>8453</v>
      </c>
      <c r="O108" s="64">
        <f t="shared" si="21"/>
        <v>0.01984486587753607</v>
      </c>
      <c r="P108" s="25">
        <v>8463</v>
      </c>
      <c r="Q108" s="66">
        <f t="shared" si="28"/>
        <v>0.020058875394635797</v>
      </c>
      <c r="R108" s="33">
        <f t="shared" si="31"/>
        <v>-0.0011816140848398913</v>
      </c>
      <c r="S108" s="27">
        <v>57617</v>
      </c>
      <c r="T108" s="54">
        <f t="shared" si="23"/>
        <v>0.13526577987294403</v>
      </c>
      <c r="U108" s="27">
        <v>58164</v>
      </c>
      <c r="V108" s="68">
        <f t="shared" si="24"/>
        <v>0.1378594385505845</v>
      </c>
      <c r="W108" s="87">
        <f t="shared" si="32"/>
        <v>-0.009404442610549481</v>
      </c>
    </row>
    <row r="109" spans="1:23" ht="10.5" customHeight="1">
      <c r="A109" s="17" t="s">
        <v>93</v>
      </c>
      <c r="B109" s="40">
        <v>5991</v>
      </c>
      <c r="C109" s="85">
        <v>6077</v>
      </c>
      <c r="D109" s="40">
        <v>2248</v>
      </c>
      <c r="E109" s="64">
        <f t="shared" si="26"/>
        <v>0.3752295109330663</v>
      </c>
      <c r="F109" s="25">
        <v>2237</v>
      </c>
      <c r="G109" s="48">
        <f t="shared" si="27"/>
        <v>0.36810926443969066</v>
      </c>
      <c r="H109" s="33">
        <f t="shared" si="29"/>
        <v>0.0049172999552972736</v>
      </c>
      <c r="I109" s="27">
        <v>1786</v>
      </c>
      <c r="J109" s="64">
        <f t="shared" si="18"/>
        <v>0.29811383742280084</v>
      </c>
      <c r="K109" s="27">
        <v>1816</v>
      </c>
      <c r="L109" s="48">
        <f t="shared" si="19"/>
        <v>0.29883166035872966</v>
      </c>
      <c r="M109" s="33">
        <f t="shared" si="30"/>
        <v>-0.016519823788546256</v>
      </c>
      <c r="N109" s="25">
        <v>116</v>
      </c>
      <c r="O109" s="64">
        <f t="shared" si="21"/>
        <v>0.019362376898681356</v>
      </c>
      <c r="P109" s="25">
        <v>118</v>
      </c>
      <c r="Q109" s="66">
        <f t="shared" si="28"/>
        <v>0.019417475728155338</v>
      </c>
      <c r="R109" s="33">
        <f t="shared" si="31"/>
        <v>-0.01694915254237288</v>
      </c>
      <c r="S109" s="27">
        <v>1841</v>
      </c>
      <c r="T109" s="54">
        <f t="shared" si="23"/>
        <v>0.3072942747454515</v>
      </c>
      <c r="U109" s="27">
        <v>1906</v>
      </c>
      <c r="V109" s="68">
        <f t="shared" si="24"/>
        <v>0.3136415994734244</v>
      </c>
      <c r="W109" s="87">
        <f t="shared" si="32"/>
        <v>-0.03410283315844701</v>
      </c>
    </row>
    <row r="110" spans="1:23" ht="10.5" customHeight="1">
      <c r="A110" s="17" t="s">
        <v>94</v>
      </c>
      <c r="B110" s="40">
        <v>4658</v>
      </c>
      <c r="C110" s="85">
        <v>4801</v>
      </c>
      <c r="D110" s="40">
        <v>1794</v>
      </c>
      <c r="E110" s="64">
        <f t="shared" si="26"/>
        <v>0.38514383855732076</v>
      </c>
      <c r="F110" s="25">
        <v>1773</v>
      </c>
      <c r="G110" s="48">
        <f t="shared" si="27"/>
        <v>0.36929806290356176</v>
      </c>
      <c r="H110" s="33">
        <f t="shared" si="29"/>
        <v>0.011844331641285956</v>
      </c>
      <c r="I110" s="27">
        <v>1583</v>
      </c>
      <c r="J110" s="64">
        <f t="shared" si="18"/>
        <v>0.3398454272219837</v>
      </c>
      <c r="K110" s="27">
        <v>1668</v>
      </c>
      <c r="L110" s="48">
        <f t="shared" si="19"/>
        <v>0.3474276192459904</v>
      </c>
      <c r="M110" s="33">
        <f t="shared" si="30"/>
        <v>-0.050959232613908875</v>
      </c>
      <c r="N110" s="25">
        <v>86</v>
      </c>
      <c r="O110" s="64">
        <f t="shared" si="21"/>
        <v>0.0184628595963933</v>
      </c>
      <c r="P110" s="25">
        <v>88</v>
      </c>
      <c r="Q110" s="66">
        <f t="shared" si="28"/>
        <v>0.018329514684440742</v>
      </c>
      <c r="R110" s="33">
        <f t="shared" si="31"/>
        <v>-0.022727272727272728</v>
      </c>
      <c r="S110" s="27">
        <v>1195</v>
      </c>
      <c r="T110" s="54">
        <f t="shared" si="23"/>
        <v>0.2565478746243023</v>
      </c>
      <c r="U110" s="27">
        <v>1272</v>
      </c>
      <c r="V110" s="68">
        <f t="shared" si="24"/>
        <v>0.2649448031660071</v>
      </c>
      <c r="W110" s="87">
        <f t="shared" si="32"/>
        <v>-0.060534591194968554</v>
      </c>
    </row>
    <row r="111" spans="1:23" ht="10.5" customHeight="1">
      <c r="A111" s="19" t="s">
        <v>95</v>
      </c>
      <c r="B111" s="41">
        <v>17469</v>
      </c>
      <c r="C111" s="85">
        <v>17597</v>
      </c>
      <c r="D111" s="40">
        <v>8471</v>
      </c>
      <c r="E111" s="65">
        <f t="shared" si="26"/>
        <v>0.48491613715724996</v>
      </c>
      <c r="F111" s="25">
        <v>8491</v>
      </c>
      <c r="G111" s="48">
        <f t="shared" si="27"/>
        <v>0.482525430471103</v>
      </c>
      <c r="H111" s="32">
        <f t="shared" si="29"/>
        <v>-0.002355435166647038</v>
      </c>
      <c r="I111" s="27">
        <v>7512</v>
      </c>
      <c r="J111" s="65">
        <f t="shared" si="18"/>
        <v>0.43001889060621673</v>
      </c>
      <c r="K111" s="27">
        <v>7566</v>
      </c>
      <c r="L111" s="48">
        <f t="shared" si="19"/>
        <v>0.42995965221344545</v>
      </c>
      <c r="M111" s="32">
        <f t="shared" si="30"/>
        <v>-0.007137192704203013</v>
      </c>
      <c r="N111" s="25">
        <v>318</v>
      </c>
      <c r="O111" s="65">
        <f t="shared" si="21"/>
        <v>0.018203675081573074</v>
      </c>
      <c r="P111" s="25">
        <v>291</v>
      </c>
      <c r="Q111" s="66">
        <f t="shared" si="28"/>
        <v>0.016536909700517133</v>
      </c>
      <c r="R111" s="32">
        <f t="shared" si="31"/>
        <v>0.09278350515463918</v>
      </c>
      <c r="S111" s="27">
        <v>1168</v>
      </c>
      <c r="T111" s="55">
        <f t="shared" si="23"/>
        <v>0.06686129715496021</v>
      </c>
      <c r="U111" s="27">
        <v>1249</v>
      </c>
      <c r="V111" s="69">
        <f t="shared" si="24"/>
        <v>0.07097800761493436</v>
      </c>
      <c r="W111" s="87">
        <f t="shared" si="32"/>
        <v>-0.06485188150520416</v>
      </c>
    </row>
    <row r="112" spans="1:23" ht="10.5" customHeight="1">
      <c r="A112" s="17" t="s">
        <v>96</v>
      </c>
      <c r="B112" s="40">
        <v>44210</v>
      </c>
      <c r="C112" s="84">
        <v>44874</v>
      </c>
      <c r="D112" s="42">
        <v>17270</v>
      </c>
      <c r="E112" s="63">
        <f t="shared" si="26"/>
        <v>0.3906356028047953</v>
      </c>
      <c r="F112" s="24">
        <v>17187</v>
      </c>
      <c r="G112" s="49">
        <f aca="true" t="shared" si="33" ref="G112:G117">F112/C112</f>
        <v>0.3830057494317422</v>
      </c>
      <c r="H112" s="31">
        <f t="shared" si="29"/>
        <v>0.004829231395822424</v>
      </c>
      <c r="I112" s="26">
        <v>15930</v>
      </c>
      <c r="J112" s="63">
        <f t="shared" si="18"/>
        <v>0.3603257181633115</v>
      </c>
      <c r="K112" s="26">
        <v>16214</v>
      </c>
      <c r="L112" s="49">
        <f t="shared" si="19"/>
        <v>0.36132281499309177</v>
      </c>
      <c r="M112" s="31">
        <f t="shared" si="30"/>
        <v>-0.017515727149377082</v>
      </c>
      <c r="N112" s="26">
        <v>1221</v>
      </c>
      <c r="O112" s="63">
        <f t="shared" si="21"/>
        <v>0.02761818593078489</v>
      </c>
      <c r="P112" s="26">
        <v>1221</v>
      </c>
      <c r="Q112" s="60">
        <f t="shared" si="28"/>
        <v>0.027209519989303384</v>
      </c>
      <c r="R112" s="31">
        <f t="shared" si="31"/>
        <v>0</v>
      </c>
      <c r="S112" s="26">
        <v>9789</v>
      </c>
      <c r="T112" s="53">
        <f t="shared" si="23"/>
        <v>0.22142049310110834</v>
      </c>
      <c r="U112" s="26">
        <v>10252</v>
      </c>
      <c r="V112" s="67">
        <f t="shared" si="24"/>
        <v>0.22846191558586262</v>
      </c>
      <c r="W112" s="86">
        <f t="shared" si="32"/>
        <v>-0.04516191962543894</v>
      </c>
    </row>
    <row r="113" spans="1:23" ht="10.5" customHeight="1">
      <c r="A113" s="17" t="s">
        <v>97</v>
      </c>
      <c r="B113" s="40">
        <v>26713</v>
      </c>
      <c r="C113" s="85">
        <v>27279</v>
      </c>
      <c r="D113" s="40">
        <v>10100</v>
      </c>
      <c r="E113" s="64">
        <f t="shared" si="26"/>
        <v>0.3780930633025119</v>
      </c>
      <c r="F113" s="25">
        <v>10201</v>
      </c>
      <c r="G113" s="48">
        <f t="shared" si="33"/>
        <v>0.3739506580153231</v>
      </c>
      <c r="H113" s="33">
        <f t="shared" si="29"/>
        <v>-0.009900990099009901</v>
      </c>
      <c r="I113" s="27">
        <v>12551</v>
      </c>
      <c r="J113" s="64">
        <f t="shared" si="18"/>
        <v>0.4698461423277056</v>
      </c>
      <c r="K113" s="27">
        <v>12900</v>
      </c>
      <c r="L113" s="48">
        <f t="shared" si="19"/>
        <v>0.4728912350159463</v>
      </c>
      <c r="M113" s="33">
        <f t="shared" si="30"/>
        <v>-0.027054263565891475</v>
      </c>
      <c r="N113" s="27">
        <v>430</v>
      </c>
      <c r="O113" s="64">
        <f t="shared" si="21"/>
        <v>0.016097031407928723</v>
      </c>
      <c r="P113" s="27">
        <v>419</v>
      </c>
      <c r="Q113" s="61">
        <f t="shared" si="28"/>
        <v>0.015359800579200117</v>
      </c>
      <c r="R113" s="33">
        <f t="shared" si="31"/>
        <v>0.026252983293556086</v>
      </c>
      <c r="S113" s="27">
        <v>3632</v>
      </c>
      <c r="T113" s="54">
        <f t="shared" si="23"/>
        <v>0.13596376296185378</v>
      </c>
      <c r="U113" s="27">
        <v>3759</v>
      </c>
      <c r="V113" s="68">
        <f t="shared" si="24"/>
        <v>0.13779830638953042</v>
      </c>
      <c r="W113" s="87">
        <f t="shared" si="32"/>
        <v>-0.03378558127161479</v>
      </c>
    </row>
    <row r="114" spans="1:23" ht="10.5" customHeight="1">
      <c r="A114" s="17" t="s">
        <v>98</v>
      </c>
      <c r="B114" s="40">
        <v>35931</v>
      </c>
      <c r="C114" s="85">
        <v>35934</v>
      </c>
      <c r="D114" s="40">
        <v>14005</v>
      </c>
      <c r="E114" s="64">
        <f t="shared" si="26"/>
        <v>0.3897748462330578</v>
      </c>
      <c r="F114" s="25">
        <v>13673</v>
      </c>
      <c r="G114" s="48">
        <f t="shared" si="33"/>
        <v>0.3805031446540881</v>
      </c>
      <c r="H114" s="33">
        <f t="shared" si="29"/>
        <v>0.024281430556571344</v>
      </c>
      <c r="I114" s="27">
        <v>11893</v>
      </c>
      <c r="J114" s="64">
        <f t="shared" si="18"/>
        <v>0.3309955191895578</v>
      </c>
      <c r="K114" s="27">
        <v>12082</v>
      </c>
      <c r="L114" s="48">
        <f t="shared" si="19"/>
        <v>0.3362275282462292</v>
      </c>
      <c r="M114" s="33">
        <f t="shared" si="30"/>
        <v>-0.015643105446118192</v>
      </c>
      <c r="N114" s="27">
        <v>734</v>
      </c>
      <c r="O114" s="64">
        <f t="shared" si="21"/>
        <v>0.020428042637277002</v>
      </c>
      <c r="P114" s="27">
        <v>746</v>
      </c>
      <c r="Q114" s="61">
        <f t="shared" si="28"/>
        <v>0.020760282740579953</v>
      </c>
      <c r="R114" s="33">
        <f t="shared" si="31"/>
        <v>-0.0160857908847185</v>
      </c>
      <c r="S114" s="27">
        <v>9299</v>
      </c>
      <c r="T114" s="54">
        <f t="shared" si="23"/>
        <v>0.25880159194010743</v>
      </c>
      <c r="U114" s="27">
        <v>9433</v>
      </c>
      <c r="V114" s="68">
        <f t="shared" si="24"/>
        <v>0.26250904435910277</v>
      </c>
      <c r="W114" s="87">
        <f t="shared" si="32"/>
        <v>-0.01420544895579349</v>
      </c>
    </row>
    <row r="115" spans="1:23" ht="10.5" customHeight="1">
      <c r="A115" s="17" t="s">
        <v>99</v>
      </c>
      <c r="B115" s="40">
        <v>15268</v>
      </c>
      <c r="C115" s="85">
        <v>15345</v>
      </c>
      <c r="D115" s="40">
        <v>5864</v>
      </c>
      <c r="E115" s="64">
        <f t="shared" si="26"/>
        <v>0.3840712601519518</v>
      </c>
      <c r="F115" s="25">
        <v>5774</v>
      </c>
      <c r="G115" s="48">
        <f t="shared" si="33"/>
        <v>0.37627891821440207</v>
      </c>
      <c r="H115" s="33">
        <f t="shared" si="29"/>
        <v>0.015587114651887772</v>
      </c>
      <c r="I115" s="27">
        <v>7142</v>
      </c>
      <c r="J115" s="64">
        <f t="shared" si="18"/>
        <v>0.46777574011003403</v>
      </c>
      <c r="K115" s="27">
        <v>7250</v>
      </c>
      <c r="L115" s="48">
        <f t="shared" si="19"/>
        <v>0.47246660149885955</v>
      </c>
      <c r="M115" s="33">
        <f t="shared" si="30"/>
        <v>-0.014896551724137931</v>
      </c>
      <c r="N115" s="27">
        <v>246</v>
      </c>
      <c r="O115" s="64">
        <f t="shared" si="21"/>
        <v>0.01611212994498297</v>
      </c>
      <c r="P115" s="27">
        <v>276</v>
      </c>
      <c r="Q115" s="61">
        <f t="shared" si="28"/>
        <v>0.01798631476050831</v>
      </c>
      <c r="R115" s="33">
        <f t="shared" si="31"/>
        <v>-0.10869565217391304</v>
      </c>
      <c r="S115" s="27">
        <v>2016</v>
      </c>
      <c r="T115" s="54">
        <f t="shared" si="23"/>
        <v>0.13204086979303117</v>
      </c>
      <c r="U115" s="27">
        <v>2045</v>
      </c>
      <c r="V115" s="68">
        <f t="shared" si="24"/>
        <v>0.13326816552623005</v>
      </c>
      <c r="W115" s="87">
        <f t="shared" si="32"/>
        <v>-0.014180929095354523</v>
      </c>
    </row>
    <row r="116" spans="1:23" ht="10.5" customHeight="1">
      <c r="A116" s="19" t="s">
        <v>100</v>
      </c>
      <c r="B116" s="41">
        <v>6882</v>
      </c>
      <c r="C116" s="85">
        <v>6836</v>
      </c>
      <c r="D116" s="40">
        <v>2539</v>
      </c>
      <c r="E116" s="64">
        <f t="shared" si="26"/>
        <v>0.36893344957861085</v>
      </c>
      <c r="F116" s="25">
        <v>2449</v>
      </c>
      <c r="G116" s="48">
        <f t="shared" si="33"/>
        <v>0.35825043885313046</v>
      </c>
      <c r="H116" s="32">
        <f t="shared" si="29"/>
        <v>0.03674969375255206</v>
      </c>
      <c r="I116" s="27">
        <v>3468</v>
      </c>
      <c r="J116" s="54">
        <f t="shared" si="18"/>
        <v>0.5039232781168265</v>
      </c>
      <c r="K116" s="27">
        <v>3513</v>
      </c>
      <c r="L116" s="48">
        <f t="shared" si="19"/>
        <v>0.5138970157987127</v>
      </c>
      <c r="M116" s="32">
        <f t="shared" si="30"/>
        <v>-0.012809564474807857</v>
      </c>
      <c r="N116" s="27">
        <v>134</v>
      </c>
      <c r="O116" s="54">
        <f t="shared" si="21"/>
        <v>0.01947108398721302</v>
      </c>
      <c r="P116" s="27">
        <v>131</v>
      </c>
      <c r="Q116" s="62">
        <f t="shared" si="28"/>
        <v>0.019163253364540667</v>
      </c>
      <c r="R116" s="32">
        <f t="shared" si="31"/>
        <v>0.022900763358778626</v>
      </c>
      <c r="S116" s="27">
        <v>741</v>
      </c>
      <c r="T116" s="54">
        <f t="shared" si="23"/>
        <v>0.1076721883173496</v>
      </c>
      <c r="U116" s="27">
        <v>743</v>
      </c>
      <c r="V116" s="69">
        <f t="shared" si="24"/>
        <v>0.10868929198361615</v>
      </c>
      <c r="W116" s="87">
        <f t="shared" si="32"/>
        <v>-0.0026917900403768506</v>
      </c>
    </row>
    <row r="117" spans="1:23" ht="10.5" customHeight="1">
      <c r="A117" s="17" t="s">
        <v>103</v>
      </c>
      <c r="B117" s="40">
        <v>504221</v>
      </c>
      <c r="C117" s="83">
        <v>424105</v>
      </c>
      <c r="D117" s="42">
        <v>209928</v>
      </c>
      <c r="E117" s="63">
        <f>D117/B117</f>
        <v>0.4163412471912118</v>
      </c>
      <c r="F117" s="24">
        <v>170210</v>
      </c>
      <c r="G117" s="49">
        <f t="shared" si="33"/>
        <v>0.4013392909774702</v>
      </c>
      <c r="H117" s="37">
        <f t="shared" si="29"/>
        <v>0.2333470418894307</v>
      </c>
      <c r="I117" s="26">
        <v>225681</v>
      </c>
      <c r="J117" s="53">
        <f>I117/B117</f>
        <v>0.4475835000922215</v>
      </c>
      <c r="K117" s="26">
        <v>197001</v>
      </c>
      <c r="L117" s="49">
        <f>K117/C117</f>
        <v>0.4645099680503649</v>
      </c>
      <c r="M117" s="37">
        <f t="shared" si="30"/>
        <v>0.14558301734508963</v>
      </c>
      <c r="N117" s="26">
        <v>23574</v>
      </c>
      <c r="O117" s="53">
        <f>N117/B117</f>
        <v>0.046753308569059994</v>
      </c>
      <c r="P117" s="26">
        <v>15667</v>
      </c>
      <c r="Q117" s="61">
        <f>P117/C117</f>
        <v>0.036941323493002914</v>
      </c>
      <c r="R117" s="37">
        <f t="shared" si="31"/>
        <v>0.5046913895449033</v>
      </c>
      <c r="S117" s="26">
        <v>45038</v>
      </c>
      <c r="T117" s="53">
        <f>S117/B117</f>
        <v>0.08932194414750674</v>
      </c>
      <c r="U117" s="26">
        <v>41227</v>
      </c>
      <c r="V117" s="68">
        <f>U117/C117</f>
        <v>0.097209417479162</v>
      </c>
      <c r="W117" s="86">
        <f t="shared" si="32"/>
        <v>0.09243942076794334</v>
      </c>
    </row>
    <row r="118" spans="1:23" ht="10.5" customHeight="1">
      <c r="A118" s="19" t="s">
        <v>102</v>
      </c>
      <c r="B118" s="125">
        <v>0</v>
      </c>
      <c r="C118" s="94">
        <v>0</v>
      </c>
      <c r="D118" s="93">
        <v>0</v>
      </c>
      <c r="E118" s="97">
        <v>0</v>
      </c>
      <c r="F118" s="95">
        <v>0</v>
      </c>
      <c r="G118" s="98">
        <v>0</v>
      </c>
      <c r="H118" s="99">
        <v>0</v>
      </c>
      <c r="I118" s="92">
        <v>0</v>
      </c>
      <c r="J118" s="98">
        <v>0</v>
      </c>
      <c r="K118" s="92">
        <v>0</v>
      </c>
      <c r="L118" s="97">
        <v>0</v>
      </c>
      <c r="M118" s="99">
        <v>0</v>
      </c>
      <c r="N118" s="92">
        <v>0</v>
      </c>
      <c r="O118" s="97">
        <v>0</v>
      </c>
      <c r="P118" s="96">
        <v>0</v>
      </c>
      <c r="Q118" s="98">
        <v>0</v>
      </c>
      <c r="R118" s="99">
        <v>0</v>
      </c>
      <c r="S118" s="92">
        <v>0</v>
      </c>
      <c r="T118" s="97">
        <v>0</v>
      </c>
      <c r="U118" s="96">
        <v>0</v>
      </c>
      <c r="V118" s="98">
        <v>0</v>
      </c>
      <c r="W118" s="92">
        <v>0</v>
      </c>
    </row>
    <row r="119" spans="1:23" ht="10.5" customHeight="1">
      <c r="A119" s="21" t="s">
        <v>101</v>
      </c>
      <c r="B119" s="43">
        <f>SUM(B9:B58)+SUM(B67:B118)</f>
        <v>4454154</v>
      </c>
      <c r="C119" s="30">
        <f>SUM(C9:C58)+SUM(C67:C118)</f>
        <v>4371156</v>
      </c>
      <c r="D119" s="43">
        <f>SUM(D9:D58)+SUM(D67:D118)</f>
        <v>1858637</v>
      </c>
      <c r="E119" s="70">
        <f>D119/B119</f>
        <v>0.41728171051113183</v>
      </c>
      <c r="F119" s="102">
        <f>SUM(F9:F58)+SUM(F67:F118)</f>
        <v>1793399</v>
      </c>
      <c r="G119" s="71">
        <f>F119/C119</f>
        <v>0.41028025538324414</v>
      </c>
      <c r="H119" s="104">
        <f>(D119-F119)/F119</f>
        <v>0.03637673490394497</v>
      </c>
      <c r="I119" s="30">
        <f>SUM(I9:I58)+SUM(I67:I118)</f>
        <v>1762392</v>
      </c>
      <c r="J119" s="70">
        <f>I119/B119</f>
        <v>0.39567379125194146</v>
      </c>
      <c r="K119" s="30">
        <f>SUM(K9:K58)+SUM(K67:K118)</f>
        <v>1737706</v>
      </c>
      <c r="L119" s="71">
        <f>K119/C119</f>
        <v>0.3975392321848042</v>
      </c>
      <c r="M119" s="104">
        <f>(I119-K119)/K119</f>
        <v>0.014206085494324127</v>
      </c>
      <c r="N119" s="30">
        <f>SUM(N9:N58)+SUM(N67:N118)</f>
        <v>105182</v>
      </c>
      <c r="O119" s="70">
        <f>N119/B119</f>
        <v>0.02361436088648933</v>
      </c>
      <c r="P119" s="30">
        <f>SUM(P9:P58)+SUM(P67:P118)</f>
        <v>97838</v>
      </c>
      <c r="Q119" s="72">
        <f>P119/C119</f>
        <v>0.02238263745334186</v>
      </c>
      <c r="R119" s="104">
        <f>(N119-P119)/P119</f>
        <v>0.07506285901183589</v>
      </c>
      <c r="S119" s="30">
        <f>SUM(S9:S58)+SUM(S67:S118)</f>
        <v>727943</v>
      </c>
      <c r="T119" s="105">
        <f>S119/B119</f>
        <v>0.16343013735043738</v>
      </c>
      <c r="U119" s="103">
        <f>SUM(U9:U58)+SUM(U67:U118)</f>
        <v>742213</v>
      </c>
      <c r="V119" s="126">
        <f>U119/C119</f>
        <v>0.16979787497860976</v>
      </c>
      <c r="W119" s="88">
        <f>(S119-U119)/U119</f>
        <v>-0.019226286793683215</v>
      </c>
    </row>
    <row r="120" spans="1:23" ht="13.5" customHeight="1">
      <c r="A120" s="106" t="s">
        <v>133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8"/>
      <c r="S120" s="109"/>
      <c r="T120" s="110"/>
      <c r="U120" s="111"/>
      <c r="V120" s="111"/>
      <c r="W120" s="111"/>
    </row>
    <row r="121" spans="1:23" ht="13.5" customHeight="1">
      <c r="A121" s="106" t="s">
        <v>134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8"/>
      <c r="S121" s="109"/>
      <c r="T121" s="110"/>
      <c r="U121" s="111"/>
      <c r="V121" s="111"/>
      <c r="W121" s="111"/>
    </row>
    <row r="122" spans="1:23" ht="13.5" customHeight="1">
      <c r="A122" s="106" t="s">
        <v>135</v>
      </c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8"/>
      <c r="S122" s="109"/>
      <c r="T122" s="110"/>
      <c r="U122" s="111"/>
      <c r="V122" s="111"/>
      <c r="W122" s="111"/>
    </row>
    <row r="123" spans="1:23" ht="13.5" customHeight="1">
      <c r="A123" s="112" t="s">
        <v>114</v>
      </c>
      <c r="B123" s="113"/>
      <c r="C123" s="113"/>
      <c r="D123" s="113"/>
      <c r="E123" s="113"/>
      <c r="F123" s="113"/>
      <c r="G123" s="113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3"/>
      <c r="T123" s="113"/>
      <c r="U123" s="111"/>
      <c r="V123" s="111"/>
      <c r="W123" s="111"/>
    </row>
    <row r="124" spans="1:23" ht="13.5" customHeight="1">
      <c r="A124" s="112" t="s">
        <v>115</v>
      </c>
      <c r="B124" s="113"/>
      <c r="C124" s="113"/>
      <c r="D124" s="113"/>
      <c r="E124" s="113"/>
      <c r="F124" s="113"/>
      <c r="G124" s="113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3"/>
      <c r="T124" s="113"/>
      <c r="U124" s="111"/>
      <c r="V124" s="111"/>
      <c r="W124" s="111"/>
    </row>
    <row r="125" spans="1:23" ht="13.5" customHeight="1">
      <c r="A125" s="112" t="s">
        <v>116</v>
      </c>
      <c r="B125" s="114"/>
      <c r="C125" s="114"/>
      <c r="D125" s="114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3"/>
      <c r="T125" s="113"/>
      <c r="U125" s="111"/>
      <c r="V125" s="111"/>
      <c r="W125" s="111"/>
    </row>
    <row r="126" spans="1:23" ht="13.5" customHeight="1">
      <c r="A126" s="112" t="s">
        <v>117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3"/>
      <c r="T126" s="113"/>
      <c r="U126" s="111"/>
      <c r="V126" s="111"/>
      <c r="W126" s="111"/>
    </row>
    <row r="127" spans="1:23" ht="13.5" customHeight="1">
      <c r="A127" s="112" t="s">
        <v>119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3"/>
      <c r="T127" s="113"/>
      <c r="U127" s="111"/>
      <c r="V127" s="111"/>
      <c r="W127" s="111"/>
    </row>
    <row r="128" spans="1:15" ht="13.5" customHeight="1">
      <c r="A128" s="115" t="s">
        <v>118</v>
      </c>
      <c r="B128" s="115"/>
      <c r="C128" s="20"/>
      <c r="D128" s="20"/>
      <c r="E128" s="50"/>
      <c r="F128" s="20"/>
      <c r="G128" s="50"/>
      <c r="H128" s="20"/>
      <c r="I128" s="20"/>
      <c r="J128" s="50"/>
      <c r="K128" s="20"/>
      <c r="L128" s="50"/>
      <c r="M128" s="20"/>
      <c r="N128" s="14"/>
      <c r="O128" s="51"/>
    </row>
    <row r="129" spans="1:25" ht="13.5" customHeight="1">
      <c r="A129" s="146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47"/>
      <c r="Q129" s="147"/>
      <c r="R129" s="147"/>
      <c r="S129" s="147"/>
      <c r="T129" s="147"/>
      <c r="U129" s="147"/>
      <c r="V129" s="147"/>
      <c r="W129" s="110"/>
      <c r="X129" s="111"/>
      <c r="Y129" s="111"/>
    </row>
    <row r="130" spans="24:25" ht="10.5" customHeight="1">
      <c r="X130" s="111"/>
      <c r="Y130" s="111"/>
    </row>
    <row r="131" spans="24:25" ht="10.5" customHeight="1">
      <c r="X131" s="111"/>
      <c r="Y131" s="111"/>
    </row>
    <row r="132" spans="24:25" ht="10.5" customHeight="1">
      <c r="X132" s="111"/>
      <c r="Y132" s="111"/>
    </row>
    <row r="133" spans="24:25" ht="10.5" customHeight="1">
      <c r="X133" s="111"/>
      <c r="Y133" s="111"/>
    </row>
    <row r="134" spans="24:25" ht="10.5" customHeight="1">
      <c r="X134" s="111"/>
      <c r="Y134" s="111"/>
    </row>
  </sheetData>
  <sheetProtection/>
  <printOptions horizontalCentered="1"/>
  <pageMargins left="0" right="0" top="0.5" bottom="0" header="0" footer="0"/>
  <pageSetup horizontalDpi="600" verticalDpi="600" orientation="landscape" scale="91" r:id="rId1"/>
  <rowBreaks count="2" manualBreakCount="2">
    <brk id="58" max="255" man="1"/>
    <brk id="119" max="255" man="1"/>
  </rowBreaks>
  <ignoredErrors>
    <ignoredError sqref="B119:C119" formulaRange="1"/>
    <ignoredError sqref="J119 O119 T119 E119" formula="1"/>
    <ignoredError sqref="E9:E58 E67:E11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rvkmk00</dc:creator>
  <cp:keywords/>
  <dc:description/>
  <cp:lastModifiedBy>afbryan</cp:lastModifiedBy>
  <cp:lastPrinted>2016-11-08T19:47:45Z</cp:lastPrinted>
  <dcterms:created xsi:type="dcterms:W3CDTF">2005-05-05T12:18:12Z</dcterms:created>
  <dcterms:modified xsi:type="dcterms:W3CDTF">2016-11-17T15:41:49Z</dcterms:modified>
  <cp:category/>
  <cp:version/>
  <cp:contentType/>
  <cp:contentStatus/>
</cp:coreProperties>
</file>