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60" windowHeight="12105" tabRatio="667" activeTab="5"/>
  </bookViews>
  <sheets>
    <sheet name="Costs" sheetId="1" r:id="rId1"/>
    <sheet name="Benefits" sheetId="2" r:id="rId2"/>
    <sheet name="Benefit-Cost Summary" sheetId="3" r:id="rId3"/>
    <sheet name="Lease Purchase Example" sheetId="4" r:id="rId4"/>
    <sheet name="Purchase Options Template" sheetId="5" r:id="rId5"/>
    <sheet name="Risk Assessment" sheetId="6" r:id="rId6"/>
  </sheets>
  <definedNames/>
  <calcPr fullCalcOnLoad="1"/>
</workbook>
</file>

<file path=xl/sharedStrings.xml><?xml version="1.0" encoding="utf-8"?>
<sst xmlns="http://schemas.openxmlformats.org/spreadsheetml/2006/main" count="202" uniqueCount="94">
  <si>
    <t>Total Cost</t>
  </si>
  <si>
    <t>Cost of Ownership</t>
  </si>
  <si>
    <t>Other (please list)</t>
  </si>
  <si>
    <t>Total Cost of Ownership</t>
  </si>
  <si>
    <t>Repair &amp; Maintenance</t>
  </si>
  <si>
    <t>Year 1</t>
  </si>
  <si>
    <t>Year 2</t>
  </si>
  <si>
    <t>Year 3</t>
  </si>
  <si>
    <t>Year 4</t>
  </si>
  <si>
    <t>Year 5</t>
  </si>
  <si>
    <t>Description</t>
  </si>
  <si>
    <t xml:space="preserve">Purchase Price </t>
  </si>
  <si>
    <t>Cost Categories</t>
  </si>
  <si>
    <t>Training or Technical Support</t>
  </si>
  <si>
    <t xml:space="preserve">Insurance  </t>
  </si>
  <si>
    <t xml:space="preserve">Benefits </t>
  </si>
  <si>
    <t>Quantifiable Benefits</t>
  </si>
  <si>
    <t>Delivery, Transportation, or Installation</t>
  </si>
  <si>
    <t>Special Equipment or Supplies (Not included in Purchase Price)</t>
  </si>
  <si>
    <t>Cost Reduction</t>
  </si>
  <si>
    <t>Reduced Maintenance or Operations</t>
  </si>
  <si>
    <t>Increased Productivity</t>
  </si>
  <si>
    <t>Total Benefits</t>
  </si>
  <si>
    <t>Improved Health or Safety</t>
  </si>
  <si>
    <t>Improved Quality of Service</t>
  </si>
  <si>
    <t>Non-Quantifiable Benefits</t>
  </si>
  <si>
    <t>PURCHASE</t>
  </si>
  <si>
    <t xml:space="preserve">Year 2 </t>
  </si>
  <si>
    <t xml:space="preserve">Discount Rate = </t>
  </si>
  <si>
    <t>Ancillary Costs*</t>
  </si>
  <si>
    <t>Residual Value</t>
  </si>
  <si>
    <t>LEASE PURCHASE OR INSTALLMENT PURCHASE</t>
  </si>
  <si>
    <t>Purchase Price or Annual Payment</t>
  </si>
  <si>
    <t>Present Value</t>
  </si>
  <si>
    <t>Present Value Total Cost =</t>
  </si>
  <si>
    <t>LEASE</t>
  </si>
  <si>
    <t>Analysis Template for Lease and Installment Purchase Decisions</t>
  </si>
  <si>
    <t>DISCOUNT RATES FOR LEASE PURCHASE ANALYSIS</t>
  </si>
  <si>
    <t xml:space="preserve">*If the terms of the lease or purchase include ancillary services or costs that differ by </t>
  </si>
  <si>
    <t xml:space="preserve">purchase option, the costs should be included.  Examples of ancillary services include: </t>
  </si>
  <si>
    <t>and operation and maintenance costs.</t>
  </si>
  <si>
    <t>Lease and Installment Purchase Analysis Example</t>
  </si>
  <si>
    <t>machines.  Therefore, the equiprment will need to be replaced at that time.  In considering whether to</t>
  </si>
  <si>
    <t>purchase, lease-purchase, or lease the equipment, the agency has the following information:</t>
  </si>
  <si>
    <t>Cost</t>
  </si>
  <si>
    <t>Expected Residual Value</t>
  </si>
  <si>
    <t>Discount Rate</t>
  </si>
  <si>
    <t>Item</t>
  </si>
  <si>
    <t>Semi-Annual Lease-Purchase Payment</t>
  </si>
  <si>
    <t>Semi-Annual Lease Payment</t>
  </si>
  <si>
    <t>Ancillary Costs</t>
  </si>
  <si>
    <t>Net Benefits</t>
  </si>
  <si>
    <t>Net Present Value</t>
  </si>
  <si>
    <t>Summary of Costs and Benefits</t>
  </si>
  <si>
    <t>Costs of Asset</t>
  </si>
  <si>
    <t>Benefits of Asset</t>
  </si>
  <si>
    <t>Discount Rate =</t>
  </si>
  <si>
    <t>Total Net Present Value</t>
  </si>
  <si>
    <t>Copy Machine</t>
  </si>
  <si>
    <t>An agency has decided to purchase a new copy machine.  The agency uses a 36-month life cycle for copy</t>
  </si>
  <si>
    <t>Quantifiable but Non-Monetized Benefits</t>
  </si>
  <si>
    <t>*If the terms of the lease or purchase include ancillary services or costs that differ by purchase option,</t>
  </si>
  <si>
    <t xml:space="preserve"> the costs should be included.  Examples of ancillary services include: construction, installation, </t>
  </si>
  <si>
    <t>site, design, management, repair and improvement, and operation and maintenance costs.</t>
  </si>
  <si>
    <t xml:space="preserve">  (currently)</t>
  </si>
  <si>
    <t xml:space="preserve">construction, installation, site, design, management, repair and improvement, </t>
  </si>
  <si>
    <t xml:space="preserve">  (currently) check link for most recent rate:</t>
  </si>
  <si>
    <t>   Risk Assessment - (Required for projects over $500,000)</t>
  </si>
  <si>
    <r>
      <t>  </t>
    </r>
    <r>
      <rPr>
        <b/>
        <i/>
        <u val="single"/>
        <sz val="14"/>
        <rFont val="Times New Roman"/>
        <family val="1"/>
      </rPr>
      <t>Example of how Risks can be Documented</t>
    </r>
  </si>
  <si>
    <t>Risk Associated with doing the Project / Acquisition</t>
  </si>
  <si>
    <t>Risk Assessment</t>
  </si>
  <si>
    <t>Viable Alternative 1</t>
  </si>
  <si>
    <t>Viable Alternative 2</t>
  </si>
  <si>
    <t>Viable Alternative 3</t>
  </si>
  <si>
    <t>Probability</t>
  </si>
  <si>
    <t>Impact</t>
  </si>
  <si>
    <t>Risk 1 – a description of risk 1</t>
  </si>
  <si>
    <t>High</t>
  </si>
  <si>
    <t>Medium</t>
  </si>
  <si>
    <t>Low</t>
  </si>
  <si>
    <t>Risk 1 General  Mitigation Strategy</t>
  </si>
  <si>
    <t>Specific Strategy</t>
  </si>
  <si>
    <t>…</t>
  </si>
  <si>
    <t>Risk 2 – a description of risk 2</t>
  </si>
  <si>
    <t>Risk 2 General  Mitigation Strategy</t>
  </si>
  <si>
    <t>Risk of Not Proceeding with (Status Quo)</t>
  </si>
  <si>
    <t>Status Quo</t>
  </si>
  <si>
    <r>
      <t xml:space="preserve">      </t>
    </r>
    <r>
      <rPr>
        <b/>
        <i/>
        <u val="single"/>
        <sz val="14"/>
        <rFont val="Times New Roman"/>
        <family val="1"/>
      </rPr>
      <t>Checklist for Risk Assessment</t>
    </r>
  </si>
  <si>
    <t>¨      Have all general risks been identified?</t>
  </si>
  <si>
    <t>¨      Have all risks specific to each alternative been identified?</t>
  </si>
  <si>
    <t>¨      Has a risk mitigation strategy been identified for unacceptable levels of risk?</t>
  </si>
  <si>
    <t>¨      Have the risks related to Status Quo been identified?</t>
  </si>
  <si>
    <t xml:space="preserve">             probability and impact?</t>
  </si>
  <si>
    <t xml:space="preserve">¨      For each risk, have the specifics of each alternative been taken into consideration when evaluating the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</si>
</sst>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"/>
    <numFmt numFmtId="167" formatCode="0.0%"/>
    <numFmt numFmtId="168" formatCode="0.0000"/>
    <numFmt numFmtId="169" formatCode="0.000"/>
    <numFmt numFmtId="170" formatCode="_(&quot;$&quot;* #,##0.000_);_(&quot;$&quot;* \(#,##0.000\);_(&quot;$&quot;* &quot;-&quot;??_);_(@_)"/>
    <numFmt numFmtId="171" formatCode="_(&quot;$&quot;* #,##0.0_);_(&quot;$&quot;* \(#,##0.0\);_(&quot;$&quot;* &quot;-&quot;??_);_(@_)"/>
    <numFmt numFmtId="172" formatCode="&quot;$&quot;#,##0.0_);[Red]\(&quot;$&quot;#,##0.0\)"/>
  </numFmts>
  <fonts count="20">
    <font>
      <sz val="10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0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i/>
      <sz val="7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thin"/>
      <bottom style="double"/>
    </border>
    <border>
      <left style="medium">
        <color indexed="55"/>
      </left>
      <right style="medium"/>
      <top style="medium">
        <color indexed="55"/>
      </top>
      <bottom style="medium">
        <color indexed="55"/>
      </bottom>
    </border>
    <border>
      <left style="medium">
        <color indexed="55"/>
      </left>
      <right style="medium"/>
      <top style="medium">
        <color indexed="55"/>
      </top>
      <bottom>
        <color indexed="63"/>
      </bottom>
    </border>
    <border>
      <left style="medium">
        <color indexed="55"/>
      </left>
      <right style="medium"/>
      <top>
        <color indexed="63"/>
      </top>
      <bottom>
        <color indexed="63"/>
      </bottom>
    </border>
    <border>
      <left style="medium">
        <color indexed="55"/>
      </left>
      <right style="medium"/>
      <top style="thin"/>
      <bottom style="double"/>
    </border>
    <border>
      <left style="medium"/>
      <right style="medium">
        <color indexed="55"/>
      </right>
      <top style="medium">
        <color indexed="55"/>
      </top>
      <bottom style="medium">
        <color indexed="55"/>
      </bottom>
    </border>
    <border>
      <left style="medium"/>
      <right style="medium">
        <color indexed="55"/>
      </right>
      <top style="medium"/>
      <bottom style="medium">
        <color indexed="55"/>
      </bottom>
    </border>
    <border>
      <left style="medium">
        <color indexed="55"/>
      </left>
      <right style="medium">
        <color indexed="55"/>
      </right>
      <top style="medium"/>
      <bottom style="medium">
        <color indexed="55"/>
      </bottom>
    </border>
    <border>
      <left style="medium">
        <color indexed="55"/>
      </left>
      <right style="medium"/>
      <top style="medium"/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21">
      <alignment/>
      <protection/>
    </xf>
    <xf numFmtId="0" fontId="7" fillId="0" borderId="0" xfId="21" applyFont="1" applyBorder="1" applyAlignment="1">
      <alignment horizontal="center"/>
      <protection/>
    </xf>
    <xf numFmtId="0" fontId="1" fillId="0" borderId="1" xfId="21" applyBorder="1" applyAlignment="1">
      <alignment vertical="center" wrapText="1"/>
      <protection/>
    </xf>
    <xf numFmtId="0" fontId="1" fillId="0" borderId="0" xfId="21" applyBorder="1" applyAlignment="1">
      <alignment wrapText="1"/>
      <protection/>
    </xf>
    <xf numFmtId="0" fontId="1" fillId="0" borderId="1" xfId="21" applyBorder="1">
      <alignment/>
      <protection/>
    </xf>
    <xf numFmtId="0" fontId="1" fillId="0" borderId="0" xfId="21" applyBorder="1">
      <alignment/>
      <protection/>
    </xf>
    <xf numFmtId="0" fontId="7" fillId="0" borderId="1" xfId="21" applyFont="1" applyBorder="1">
      <alignment/>
      <protection/>
    </xf>
    <xf numFmtId="0" fontId="1" fillId="0" borderId="2" xfId="21" applyBorder="1">
      <alignment/>
      <protection/>
    </xf>
    <xf numFmtId="0" fontId="1" fillId="0" borderId="3" xfId="21" applyBorder="1">
      <alignment/>
      <protection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0" fontId="6" fillId="2" borderId="7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 wrapText="1"/>
      <protection/>
    </xf>
    <xf numFmtId="0" fontId="6" fillId="2" borderId="8" xfId="2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3" fillId="0" borderId="0" xfId="2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0" xfId="0" applyNumberFormat="1" applyBorder="1" applyAlignment="1">
      <alignment horizontal="center"/>
    </xf>
    <xf numFmtId="6" fontId="0" fillId="0" borderId="5" xfId="0" applyNumberFormat="1" applyBorder="1" applyAlignment="1">
      <alignment/>
    </xf>
    <xf numFmtId="6" fontId="0" fillId="0" borderId="9" xfId="0" applyNumberFormat="1" applyBorder="1" applyAlignment="1">
      <alignment/>
    </xf>
    <xf numFmtId="164" fontId="0" fillId="0" borderId="0" xfId="17" applyNumberFormat="1" applyBorder="1" applyAlignment="1">
      <alignment horizontal="center"/>
    </xf>
    <xf numFmtId="0" fontId="0" fillId="0" borderId="2" xfId="0" applyBorder="1" applyAlignment="1">
      <alignment/>
    </xf>
    <xf numFmtId="8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2" borderId="10" xfId="0" applyFill="1" applyBorder="1" applyAlignment="1">
      <alignment horizontal="center"/>
    </xf>
    <xf numFmtId="0" fontId="4" fillId="0" borderId="0" xfId="0" applyFont="1" applyAlignment="1">
      <alignment/>
    </xf>
    <xf numFmtId="6" fontId="0" fillId="0" borderId="11" xfId="0" applyNumberFormat="1" applyBorder="1" applyAlignment="1">
      <alignment/>
    </xf>
    <xf numFmtId="6" fontId="0" fillId="3" borderId="12" xfId="0" applyNumberForma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 wrapText="1"/>
    </xf>
    <xf numFmtId="0" fontId="8" fillId="0" borderId="0" xfId="0" applyFont="1" applyAlignment="1">
      <alignment/>
    </xf>
    <xf numFmtId="167" fontId="0" fillId="0" borderId="0" xfId="0" applyNumberFormat="1" applyFont="1" applyAlignment="1">
      <alignment/>
    </xf>
    <xf numFmtId="6" fontId="0" fillId="3" borderId="16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6" fontId="0" fillId="0" borderId="20" xfId="0" applyNumberFormat="1" applyBorder="1" applyAlignment="1">
      <alignment/>
    </xf>
    <xf numFmtId="164" fontId="0" fillId="0" borderId="20" xfId="0" applyNumberFormat="1" applyBorder="1" applyAlignment="1">
      <alignment/>
    </xf>
    <xf numFmtId="167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167" fontId="0" fillId="0" borderId="0" xfId="22" applyNumberFormat="1" applyFont="1" applyAlignment="1">
      <alignment horizontal="center"/>
    </xf>
    <xf numFmtId="6" fontId="0" fillId="0" borderId="0" xfId="0" applyNumberFormat="1" applyBorder="1" applyAlignment="1">
      <alignment/>
    </xf>
    <xf numFmtId="6" fontId="0" fillId="0" borderId="25" xfId="0" applyNumberFormat="1" applyBorder="1" applyAlignment="1">
      <alignment/>
    </xf>
    <xf numFmtId="0" fontId="0" fillId="3" borderId="23" xfId="0" applyFill="1" applyBorder="1" applyAlignment="1">
      <alignment/>
    </xf>
    <xf numFmtId="0" fontId="0" fillId="3" borderId="27" xfId="0" applyFill="1" applyBorder="1" applyAlignment="1">
      <alignment/>
    </xf>
    <xf numFmtId="6" fontId="4" fillId="4" borderId="19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0" fontId="9" fillId="0" borderId="0" xfId="0" applyFont="1" applyFill="1" applyAlignment="1">
      <alignment/>
    </xf>
    <xf numFmtId="0" fontId="6" fillId="0" borderId="30" xfId="21" applyFont="1" applyBorder="1" applyAlignment="1">
      <alignment horizontal="center" wrapText="1"/>
      <protection/>
    </xf>
    <xf numFmtId="164" fontId="1" fillId="0" borderId="30" xfId="21" applyNumberFormat="1" applyFont="1" applyBorder="1" applyAlignment="1">
      <alignment wrapText="1"/>
      <protection/>
    </xf>
    <xf numFmtId="0" fontId="1" fillId="0" borderId="30" xfId="21" applyBorder="1" applyAlignment="1">
      <alignment wrapText="1"/>
      <protection/>
    </xf>
    <xf numFmtId="0" fontId="6" fillId="0" borderId="30" xfId="21" applyFont="1" applyBorder="1" applyAlignment="1">
      <alignment horizontal="center"/>
      <protection/>
    </xf>
    <xf numFmtId="0" fontId="1" fillId="0" borderId="31" xfId="21" applyBorder="1">
      <alignment/>
      <protection/>
    </xf>
    <xf numFmtId="0" fontId="1" fillId="0" borderId="32" xfId="21" applyBorder="1">
      <alignment/>
      <protection/>
    </xf>
    <xf numFmtId="164" fontId="6" fillId="0" borderId="33" xfId="21" applyNumberFormat="1" applyFont="1" applyBorder="1" applyAlignment="1">
      <alignment wrapText="1"/>
      <protection/>
    </xf>
    <xf numFmtId="164" fontId="6" fillId="0" borderId="34" xfId="21" applyNumberFormat="1" applyFont="1" applyFill="1" applyBorder="1" applyAlignment="1">
      <alignment wrapText="1"/>
      <protection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164" fontId="6" fillId="0" borderId="37" xfId="21" applyNumberFormat="1" applyFont="1" applyBorder="1" applyAlignment="1">
      <alignment wrapText="1"/>
      <protection/>
    </xf>
    <xf numFmtId="0" fontId="1" fillId="0" borderId="38" xfId="0" applyFont="1" applyBorder="1" applyAlignment="1">
      <alignment vertical="top" wrapText="1"/>
    </xf>
    <xf numFmtId="0" fontId="1" fillId="0" borderId="38" xfId="21" applyBorder="1" applyAlignment="1">
      <alignment vertical="top" wrapText="1"/>
      <protection/>
    </xf>
    <xf numFmtId="0" fontId="1" fillId="0" borderId="38" xfId="21" applyFont="1" applyBorder="1" applyAlignment="1">
      <alignment vertical="top" wrapText="1"/>
      <protection/>
    </xf>
    <xf numFmtId="0" fontId="1" fillId="0" borderId="39" xfId="0" applyFont="1" applyBorder="1" applyAlignment="1">
      <alignment vertical="top" wrapText="1"/>
    </xf>
    <xf numFmtId="0" fontId="6" fillId="0" borderId="40" xfId="21" applyFont="1" applyBorder="1" applyAlignment="1">
      <alignment horizontal="center" wrapText="1"/>
      <protection/>
    </xf>
    <xf numFmtId="164" fontId="1" fillId="0" borderId="40" xfId="21" applyNumberFormat="1" applyFont="1" applyBorder="1" applyAlignment="1">
      <alignment wrapText="1"/>
      <protection/>
    </xf>
    <xf numFmtId="164" fontId="1" fillId="0" borderId="41" xfId="21" applyNumberFormat="1" applyFont="1" applyFill="1" applyBorder="1" applyAlignment="1">
      <alignment wrapText="1"/>
      <protection/>
    </xf>
    <xf numFmtId="164" fontId="1" fillId="0" borderId="34" xfId="21" applyNumberFormat="1" applyFont="1" applyFill="1" applyBorder="1" applyAlignment="1">
      <alignment wrapText="1"/>
      <protection/>
    </xf>
    <xf numFmtId="0" fontId="6" fillId="0" borderId="31" xfId="21" applyFont="1" applyBorder="1" applyAlignment="1">
      <alignment wrapText="1"/>
      <protection/>
    </xf>
    <xf numFmtId="0" fontId="6" fillId="0" borderId="32" xfId="21" applyFont="1" applyBorder="1" applyAlignment="1">
      <alignment wrapText="1"/>
      <protection/>
    </xf>
    <xf numFmtId="0" fontId="1" fillId="0" borderId="0" xfId="21" applyBorder="1" applyAlignment="1">
      <alignment/>
      <protection/>
    </xf>
    <xf numFmtId="0" fontId="1" fillId="0" borderId="5" xfId="21" applyBorder="1" applyAlignment="1">
      <alignment/>
      <protection/>
    </xf>
    <xf numFmtId="0" fontId="1" fillId="0" borderId="3" xfId="21" applyBorder="1" applyAlignment="1">
      <alignment/>
      <protection/>
    </xf>
    <xf numFmtId="0" fontId="1" fillId="0" borderId="4" xfId="21" applyBorder="1" applyAlignment="1">
      <alignment/>
      <protection/>
    </xf>
    <xf numFmtId="0" fontId="1" fillId="0" borderId="42" xfId="21" applyBorder="1" applyAlignment="1">
      <alignment/>
      <protection/>
    </xf>
    <xf numFmtId="0" fontId="1" fillId="0" borderId="43" xfId="21" applyBorder="1" applyAlignment="1">
      <alignment/>
      <protection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0" fontId="1" fillId="0" borderId="38" xfId="0" applyFont="1" applyBorder="1" applyAlignment="1">
      <alignment wrapText="1"/>
    </xf>
    <xf numFmtId="0" fontId="1" fillId="0" borderId="38" xfId="21" applyBorder="1" applyAlignment="1">
      <alignment wrapText="1"/>
      <protection/>
    </xf>
    <xf numFmtId="0" fontId="1" fillId="0" borderId="38" xfId="21" applyFont="1" applyBorder="1" applyAlignment="1">
      <alignment wrapText="1"/>
      <protection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left" indent="9"/>
    </xf>
    <xf numFmtId="0" fontId="14" fillId="0" borderId="0" xfId="0" applyFont="1" applyAlignment="1">
      <alignment horizontal="left" indent="15"/>
    </xf>
    <xf numFmtId="0" fontId="7" fillId="4" borderId="44" xfId="0" applyFont="1" applyFill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6" fillId="0" borderId="45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8" fillId="0" borderId="45" xfId="0" applyFont="1" applyBorder="1" applyAlignment="1">
      <alignment vertical="top" wrapText="1"/>
    </xf>
    <xf numFmtId="0" fontId="17" fillId="0" borderId="45" xfId="0" applyFont="1" applyBorder="1" applyAlignment="1">
      <alignment vertical="top" wrapText="1"/>
    </xf>
    <xf numFmtId="0" fontId="19" fillId="0" borderId="0" xfId="0" applyFont="1" applyAlignment="1">
      <alignment horizontal="left" indent="3"/>
    </xf>
    <xf numFmtId="0" fontId="14" fillId="0" borderId="0" xfId="0" applyFont="1" applyAlignment="1">
      <alignment/>
    </xf>
    <xf numFmtId="0" fontId="17" fillId="0" borderId="0" xfId="0" applyFont="1" applyAlignment="1">
      <alignment horizontal="left" indent="9"/>
    </xf>
    <xf numFmtId="0" fontId="1" fillId="0" borderId="0" xfId="0" applyFont="1" applyAlignment="1">
      <alignment/>
    </xf>
    <xf numFmtId="0" fontId="6" fillId="4" borderId="44" xfId="0" applyFont="1" applyFill="1" applyBorder="1" applyAlignment="1">
      <alignment vertical="top" wrapText="1"/>
    </xf>
    <xf numFmtId="0" fontId="7" fillId="0" borderId="0" xfId="21" applyFont="1" applyBorder="1" applyAlignment="1">
      <alignment horizontal="center"/>
      <protection/>
    </xf>
    <xf numFmtId="0" fontId="6" fillId="2" borderId="42" xfId="21" applyFont="1" applyFill="1" applyBorder="1" applyAlignment="1">
      <alignment horizontal="left" vertical="center"/>
      <protection/>
    </xf>
    <xf numFmtId="0" fontId="6" fillId="2" borderId="0" xfId="21" applyFont="1" applyFill="1" applyBorder="1" applyAlignment="1">
      <alignment horizontal="left" vertical="center"/>
      <protection/>
    </xf>
    <xf numFmtId="0" fontId="6" fillId="2" borderId="5" xfId="21" applyFont="1" applyFill="1" applyBorder="1" applyAlignment="1">
      <alignment horizontal="left" vertical="center"/>
      <protection/>
    </xf>
    <xf numFmtId="0" fontId="6" fillId="2" borderId="1" xfId="21" applyFont="1" applyFill="1" applyBorder="1" applyAlignment="1">
      <alignment horizontal="left" vertical="center" wrapText="1"/>
      <protection/>
    </xf>
    <xf numFmtId="0" fontId="6" fillId="2" borderId="0" xfId="21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horizontal="center"/>
    </xf>
    <xf numFmtId="0" fontId="7" fillId="4" borderId="46" xfId="0" applyFont="1" applyFill="1" applyBorder="1" applyAlignment="1">
      <alignment horizontal="center" vertical="top" wrapText="1"/>
    </xf>
    <xf numFmtId="0" fontId="7" fillId="4" borderId="47" xfId="0" applyFont="1" applyFill="1" applyBorder="1" applyAlignment="1">
      <alignment horizontal="center" vertical="top" wrapText="1"/>
    </xf>
    <xf numFmtId="0" fontId="18" fillId="0" borderId="46" xfId="0" applyFont="1" applyBorder="1" applyAlignment="1">
      <alignment vertical="top" wrapText="1"/>
    </xf>
    <xf numFmtId="0" fontId="18" fillId="0" borderId="47" xfId="0" applyFont="1" applyBorder="1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circulars/a094/a94_appx-c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circulars/a094/a94_appx-c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workbookViewId="0" topLeftCell="A9">
      <selection activeCell="C35" sqref="C35"/>
    </sheetView>
  </sheetViews>
  <sheetFormatPr defaultColWidth="9.140625" defaultRowHeight="12.75"/>
  <cols>
    <col min="1" max="1" width="0.85546875" style="0" customWidth="1"/>
    <col min="2" max="2" width="13.00390625" style="0" customWidth="1"/>
    <col min="3" max="3" width="30.57421875" style="0" customWidth="1"/>
    <col min="4" max="4" width="7.421875" style="0" customWidth="1"/>
    <col min="5" max="5" width="7.57421875" style="0" customWidth="1"/>
    <col min="6" max="6" width="7.28125" style="0" customWidth="1"/>
    <col min="7" max="8" width="7.421875" style="0" customWidth="1"/>
  </cols>
  <sheetData>
    <row r="1" spans="2:9" ht="15.75">
      <c r="B1" s="117" t="s">
        <v>1</v>
      </c>
      <c r="C1" s="117"/>
      <c r="D1" s="117"/>
      <c r="E1" s="117"/>
      <c r="F1" s="117"/>
      <c r="G1" s="117"/>
      <c r="H1" s="117"/>
      <c r="I1" s="117"/>
    </row>
    <row r="2" spans="2:9" ht="16.5" thickBot="1">
      <c r="B2" s="2"/>
      <c r="C2" s="2"/>
      <c r="D2" s="2"/>
      <c r="E2" s="2"/>
      <c r="F2" s="2"/>
      <c r="G2" s="2"/>
      <c r="H2" s="2"/>
      <c r="I2" s="2"/>
    </row>
    <row r="3" spans="2:9" ht="26.25" thickBot="1">
      <c r="B3" s="13" t="s">
        <v>12</v>
      </c>
      <c r="C3" s="14" t="s">
        <v>10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6" t="s">
        <v>0</v>
      </c>
    </row>
    <row r="4" spans="2:9" ht="71.25" customHeight="1" thickBot="1">
      <c r="B4" s="96" t="s">
        <v>11</v>
      </c>
      <c r="C4" s="67"/>
      <c r="D4" s="68">
        <v>0</v>
      </c>
      <c r="E4" s="68">
        <v>0</v>
      </c>
      <c r="F4" s="68">
        <v>0</v>
      </c>
      <c r="G4" s="68">
        <v>0</v>
      </c>
      <c r="H4" s="68">
        <v>0</v>
      </c>
      <c r="I4" s="74">
        <f>SUM(D4:H4)</f>
        <v>0</v>
      </c>
    </row>
    <row r="5" spans="2:9" ht="71.25" customHeight="1" thickBot="1">
      <c r="B5" s="97" t="s">
        <v>4</v>
      </c>
      <c r="C5" s="69"/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74">
        <f aca="true" t="shared" si="0" ref="I5:I10">SUM(D5:H5)</f>
        <v>0</v>
      </c>
    </row>
    <row r="6" spans="2:9" ht="71.25" customHeight="1" thickBot="1">
      <c r="B6" s="96" t="s">
        <v>18</v>
      </c>
      <c r="C6" s="70"/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74">
        <f t="shared" si="0"/>
        <v>0</v>
      </c>
    </row>
    <row r="7" spans="2:9" ht="71.25" customHeight="1" thickBot="1">
      <c r="B7" s="96" t="s">
        <v>17</v>
      </c>
      <c r="C7" s="70"/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74">
        <f t="shared" si="0"/>
        <v>0</v>
      </c>
    </row>
    <row r="8" spans="2:9" ht="71.25" customHeight="1" thickBot="1">
      <c r="B8" s="98" t="s">
        <v>13</v>
      </c>
      <c r="C8" s="69"/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74">
        <f t="shared" si="0"/>
        <v>0</v>
      </c>
    </row>
    <row r="9" spans="2:9" ht="71.25" customHeight="1" thickBot="1">
      <c r="B9" s="98" t="s">
        <v>14</v>
      </c>
      <c r="C9" s="69"/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74">
        <f t="shared" si="0"/>
        <v>0</v>
      </c>
    </row>
    <row r="10" spans="2:9" ht="71.25" customHeight="1" thickBot="1">
      <c r="B10" s="97" t="s">
        <v>2</v>
      </c>
      <c r="C10" s="69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74">
        <f t="shared" si="0"/>
        <v>0</v>
      </c>
    </row>
    <row r="11" spans="2:9" ht="12.75">
      <c r="B11" s="5"/>
      <c r="C11" s="6"/>
      <c r="D11" s="71"/>
      <c r="E11" s="71"/>
      <c r="F11" s="71"/>
      <c r="G11" s="71"/>
      <c r="H11" s="71"/>
      <c r="I11" s="75"/>
    </row>
    <row r="12" spans="2:9" ht="12.75">
      <c r="B12" s="5"/>
      <c r="C12" s="6"/>
      <c r="D12" s="72"/>
      <c r="E12" s="72"/>
      <c r="F12" s="72"/>
      <c r="G12" s="72"/>
      <c r="H12" s="72"/>
      <c r="I12" s="76"/>
    </row>
    <row r="13" spans="2:9" ht="12.75">
      <c r="B13" s="5"/>
      <c r="C13" s="6"/>
      <c r="D13" s="72"/>
      <c r="E13" s="72"/>
      <c r="F13" s="72"/>
      <c r="G13" s="72"/>
      <c r="H13" s="72"/>
      <c r="I13" s="76"/>
    </row>
    <row r="14" spans="2:9" ht="12.75">
      <c r="B14" s="5"/>
      <c r="C14" s="6"/>
      <c r="D14" s="72"/>
      <c r="E14" s="72"/>
      <c r="F14" s="72"/>
      <c r="G14" s="72"/>
      <c r="H14" s="72"/>
      <c r="I14" s="76"/>
    </row>
    <row r="15" spans="2:9" ht="16.5" thickBot="1">
      <c r="B15" s="7" t="s">
        <v>3</v>
      </c>
      <c r="C15" s="6"/>
      <c r="D15" s="73">
        <f>SUM(D4:D14)</f>
        <v>0</v>
      </c>
      <c r="E15" s="73">
        <f>SUM(E4:E14)</f>
        <v>0</v>
      </c>
      <c r="F15" s="73">
        <f>SUM(F4:F14)</f>
        <v>0</v>
      </c>
      <c r="G15" s="73">
        <f>SUM(G4:G14)</f>
        <v>0</v>
      </c>
      <c r="H15" s="73">
        <f>SUM(H4:H14)</f>
        <v>0</v>
      </c>
      <c r="I15" s="77">
        <f>SUM(D15:H15)</f>
        <v>0</v>
      </c>
    </row>
    <row r="16" spans="2:9" ht="14.25" thickBot="1" thickTop="1">
      <c r="B16" s="8"/>
      <c r="C16" s="9"/>
      <c r="D16" s="9"/>
      <c r="E16" s="9"/>
      <c r="F16" s="9"/>
      <c r="G16" s="9"/>
      <c r="H16" s="9"/>
      <c r="I16" s="10"/>
    </row>
    <row r="17" spans="2:8" ht="12.75">
      <c r="B17" s="1"/>
      <c r="C17" s="1"/>
      <c r="D17" s="1"/>
      <c r="E17" s="1"/>
      <c r="F17" s="1"/>
      <c r="G17" s="1"/>
      <c r="H17" s="1"/>
    </row>
    <row r="18" spans="2:8" ht="12.75">
      <c r="B18" s="1"/>
      <c r="C18" s="1"/>
      <c r="D18" s="1"/>
      <c r="E18" s="1"/>
      <c r="F18" s="1"/>
      <c r="G18" s="1"/>
      <c r="H18" s="1"/>
    </row>
    <row r="19" spans="2:8" ht="12.75">
      <c r="B19" s="1"/>
      <c r="C19" s="1"/>
      <c r="D19" s="1"/>
      <c r="E19" s="1"/>
      <c r="F19" s="1"/>
      <c r="G19" s="1"/>
      <c r="H19" s="1"/>
    </row>
    <row r="20" spans="2:8" ht="12.75">
      <c r="B20" s="1"/>
      <c r="C20" s="1"/>
      <c r="D20" s="1"/>
      <c r="E20" s="1"/>
      <c r="F20" s="1"/>
      <c r="G20" s="1"/>
      <c r="H20" s="1"/>
    </row>
    <row r="21" spans="2:8" ht="12.75">
      <c r="B21" s="1"/>
      <c r="C21" s="1"/>
      <c r="D21" s="1"/>
      <c r="E21" s="1"/>
      <c r="F21" s="1"/>
      <c r="G21" s="1"/>
      <c r="H21" s="1"/>
    </row>
    <row r="22" spans="2:8" ht="12.75">
      <c r="B22" s="1"/>
      <c r="C22" s="1"/>
      <c r="D22" s="1"/>
      <c r="E22" s="1"/>
      <c r="F22" s="1"/>
      <c r="G22" s="1"/>
      <c r="H22" s="1"/>
    </row>
  </sheetData>
  <mergeCells count="1">
    <mergeCell ref="B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 topLeftCell="A13">
      <selection activeCell="I33" sqref="A1:I33"/>
    </sheetView>
  </sheetViews>
  <sheetFormatPr defaultColWidth="9.140625" defaultRowHeight="12.75"/>
  <cols>
    <col min="1" max="1" width="0.5625" style="0" customWidth="1"/>
    <col min="2" max="2" width="12.8515625" style="0" customWidth="1"/>
    <col min="3" max="3" width="33.140625" style="0" customWidth="1"/>
    <col min="4" max="4" width="7.140625" style="0" customWidth="1"/>
    <col min="5" max="5" width="7.28125" style="0" customWidth="1"/>
    <col min="6" max="6" width="6.7109375" style="0" customWidth="1"/>
    <col min="7" max="7" width="7.421875" style="0" customWidth="1"/>
    <col min="8" max="8" width="7.28125" style="0" customWidth="1"/>
  </cols>
  <sheetData>
    <row r="1" spans="2:9" ht="15.75">
      <c r="B1" s="117" t="s">
        <v>15</v>
      </c>
      <c r="C1" s="117"/>
      <c r="D1" s="117"/>
      <c r="E1" s="117"/>
      <c r="F1" s="117"/>
      <c r="G1" s="117"/>
      <c r="H1" s="117"/>
      <c r="I1" s="117"/>
    </row>
    <row r="2" spans="2:9" ht="16.5" thickBot="1">
      <c r="B2" s="2"/>
      <c r="C2" s="2"/>
      <c r="D2" s="2"/>
      <c r="E2" s="2"/>
      <c r="F2" s="2"/>
      <c r="G2" s="2"/>
      <c r="H2" s="2"/>
      <c r="I2" s="2"/>
    </row>
    <row r="3" spans="2:9" ht="26.25" thickBot="1">
      <c r="B3" s="13" t="s">
        <v>16</v>
      </c>
      <c r="C3" s="14" t="s">
        <v>10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6" t="s">
        <v>0</v>
      </c>
    </row>
    <row r="4" spans="2:9" ht="45" customHeight="1" thickBot="1">
      <c r="B4" s="81" t="s">
        <v>19</v>
      </c>
      <c r="C4" s="82"/>
      <c r="D4" s="83">
        <v>0</v>
      </c>
      <c r="E4" s="83">
        <v>0</v>
      </c>
      <c r="F4" s="83">
        <v>0</v>
      </c>
      <c r="G4" s="83">
        <v>0</v>
      </c>
      <c r="H4" s="83">
        <v>0</v>
      </c>
      <c r="I4" s="84">
        <f aca="true" t="shared" si="0" ref="I4:I9">SUM(D4:H4)</f>
        <v>0</v>
      </c>
    </row>
    <row r="5" spans="2:9" ht="45" customHeight="1" thickBot="1">
      <c r="B5" s="80" t="s">
        <v>21</v>
      </c>
      <c r="C5" s="69"/>
      <c r="D5" s="68">
        <v>0</v>
      </c>
      <c r="E5" s="68">
        <v>0</v>
      </c>
      <c r="F5" s="68">
        <v>0</v>
      </c>
      <c r="G5" s="68">
        <v>0</v>
      </c>
      <c r="H5" s="68">
        <v>0</v>
      </c>
      <c r="I5" s="85">
        <f t="shared" si="0"/>
        <v>0</v>
      </c>
    </row>
    <row r="6" spans="2:9" ht="45" customHeight="1" thickBot="1">
      <c r="B6" s="78" t="s">
        <v>24</v>
      </c>
      <c r="C6" s="70"/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85">
        <f t="shared" si="0"/>
        <v>0</v>
      </c>
    </row>
    <row r="7" spans="2:9" ht="45" customHeight="1" thickBot="1">
      <c r="B7" s="78" t="s">
        <v>23</v>
      </c>
      <c r="C7" s="70"/>
      <c r="D7" s="68">
        <v>0</v>
      </c>
      <c r="E7" s="68">
        <v>0</v>
      </c>
      <c r="F7" s="68">
        <v>0</v>
      </c>
      <c r="G7" s="68">
        <v>0</v>
      </c>
      <c r="H7" s="68">
        <v>0</v>
      </c>
      <c r="I7" s="85">
        <f t="shared" si="0"/>
        <v>0</v>
      </c>
    </row>
    <row r="8" spans="2:9" ht="45" customHeight="1" thickBot="1">
      <c r="B8" s="80" t="s">
        <v>20</v>
      </c>
      <c r="C8" s="69"/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85">
        <f t="shared" si="0"/>
        <v>0</v>
      </c>
    </row>
    <row r="9" spans="2:9" ht="45" customHeight="1" thickBot="1">
      <c r="B9" s="79" t="s">
        <v>2</v>
      </c>
      <c r="C9" s="69"/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85">
        <f t="shared" si="0"/>
        <v>0</v>
      </c>
    </row>
    <row r="10" spans="2:9" ht="12.75">
      <c r="B10" s="3"/>
      <c r="C10" s="4"/>
      <c r="D10" s="86"/>
      <c r="E10" s="86"/>
      <c r="F10" s="86"/>
      <c r="G10" s="86"/>
      <c r="H10" s="86"/>
      <c r="I10" s="75"/>
    </row>
    <row r="11" spans="2:9" ht="12.75">
      <c r="B11" s="3"/>
      <c r="C11" s="4"/>
      <c r="D11" s="87"/>
      <c r="E11" s="87"/>
      <c r="F11" s="87"/>
      <c r="G11" s="87"/>
      <c r="H11" s="87"/>
      <c r="I11" s="76"/>
    </row>
    <row r="12" spans="2:9" ht="12.75">
      <c r="B12" s="3"/>
      <c r="C12" s="4"/>
      <c r="D12" s="87"/>
      <c r="E12" s="87"/>
      <c r="F12" s="87"/>
      <c r="G12" s="87"/>
      <c r="H12" s="87"/>
      <c r="I12" s="76"/>
    </row>
    <row r="13" spans="2:9" ht="12.75">
      <c r="B13" s="3"/>
      <c r="C13" s="4"/>
      <c r="D13" s="87"/>
      <c r="E13" s="87"/>
      <c r="F13" s="87"/>
      <c r="G13" s="87"/>
      <c r="H13" s="87"/>
      <c r="I13" s="76"/>
    </row>
    <row r="14" spans="2:9" ht="16.5" thickBot="1">
      <c r="B14" s="7" t="s">
        <v>22</v>
      </c>
      <c r="C14" s="6"/>
      <c r="D14" s="73">
        <f aca="true" t="shared" si="1" ref="D14:I14">SUM(D4:D13)</f>
        <v>0</v>
      </c>
      <c r="E14" s="73">
        <f t="shared" si="1"/>
        <v>0</v>
      </c>
      <c r="F14" s="73">
        <f t="shared" si="1"/>
        <v>0</v>
      </c>
      <c r="G14" s="73">
        <f t="shared" si="1"/>
        <v>0</v>
      </c>
      <c r="H14" s="73">
        <f t="shared" si="1"/>
        <v>0</v>
      </c>
      <c r="I14" s="77">
        <f t="shared" si="1"/>
        <v>0</v>
      </c>
    </row>
    <row r="15" spans="2:9" ht="13.5" thickTop="1">
      <c r="B15" s="5"/>
      <c r="C15" s="6"/>
      <c r="D15" s="6"/>
      <c r="E15" s="6"/>
      <c r="F15" s="6"/>
      <c r="G15" s="6"/>
      <c r="H15" s="6"/>
      <c r="I15" s="11"/>
    </row>
    <row r="16" spans="2:9" ht="19.5" customHeight="1">
      <c r="B16" s="121" t="s">
        <v>60</v>
      </c>
      <c r="C16" s="122"/>
      <c r="D16" s="118" t="s">
        <v>10</v>
      </c>
      <c r="E16" s="119"/>
      <c r="F16" s="119"/>
      <c r="G16" s="119"/>
      <c r="H16" s="119"/>
      <c r="I16" s="120"/>
    </row>
    <row r="17" spans="2:9" ht="12.75">
      <c r="B17" s="5"/>
      <c r="C17" s="88"/>
      <c r="D17" s="92"/>
      <c r="E17" s="88"/>
      <c r="F17" s="88"/>
      <c r="G17" s="88"/>
      <c r="H17" s="88"/>
      <c r="I17" s="89"/>
    </row>
    <row r="18" spans="2:9" ht="12.75">
      <c r="B18" s="5"/>
      <c r="C18" s="88"/>
      <c r="D18" s="92"/>
      <c r="E18" s="88"/>
      <c r="F18" s="88"/>
      <c r="G18" s="88"/>
      <c r="H18" s="88"/>
      <c r="I18" s="89"/>
    </row>
    <row r="19" spans="2:9" ht="12.75">
      <c r="B19" s="17"/>
      <c r="C19" s="88"/>
      <c r="D19" s="92"/>
      <c r="E19" s="88"/>
      <c r="F19" s="88"/>
      <c r="G19" s="88"/>
      <c r="H19" s="88"/>
      <c r="I19" s="89"/>
    </row>
    <row r="20" spans="2:9" ht="12.75">
      <c r="B20" s="17"/>
      <c r="C20" s="88"/>
      <c r="D20" s="92"/>
      <c r="E20" s="88"/>
      <c r="F20" s="88"/>
      <c r="G20" s="88"/>
      <c r="H20" s="88"/>
      <c r="I20" s="89"/>
    </row>
    <row r="21" spans="2:9" ht="12.75">
      <c r="B21" s="17"/>
      <c r="C21" s="88"/>
      <c r="D21" s="92"/>
      <c r="E21" s="88"/>
      <c r="F21" s="88"/>
      <c r="G21" s="88"/>
      <c r="H21" s="88"/>
      <c r="I21" s="89"/>
    </row>
    <row r="22" spans="2:9" ht="12.75">
      <c r="B22" s="17"/>
      <c r="C22" s="88"/>
      <c r="D22" s="92"/>
      <c r="E22" s="88"/>
      <c r="F22" s="88"/>
      <c r="G22" s="88"/>
      <c r="H22" s="88"/>
      <c r="I22" s="89"/>
    </row>
    <row r="23" spans="2:9" ht="12.75">
      <c r="B23" s="17"/>
      <c r="C23" s="88"/>
      <c r="D23" s="92"/>
      <c r="E23" s="88"/>
      <c r="F23" s="88"/>
      <c r="G23" s="88"/>
      <c r="H23" s="88"/>
      <c r="I23" s="89"/>
    </row>
    <row r="24" spans="2:9" ht="19.5" customHeight="1">
      <c r="B24" s="121" t="s">
        <v>25</v>
      </c>
      <c r="C24" s="122"/>
      <c r="D24" s="118" t="s">
        <v>10</v>
      </c>
      <c r="E24" s="119"/>
      <c r="F24" s="119"/>
      <c r="G24" s="119"/>
      <c r="H24" s="119"/>
      <c r="I24" s="120"/>
    </row>
    <row r="25" spans="2:9" ht="12.75">
      <c r="B25" s="17"/>
      <c r="C25" s="88"/>
      <c r="D25" s="92"/>
      <c r="E25" s="88"/>
      <c r="F25" s="88"/>
      <c r="G25" s="88"/>
      <c r="H25" s="88"/>
      <c r="I25" s="89"/>
    </row>
    <row r="26" spans="2:9" ht="12.75">
      <c r="B26" s="17"/>
      <c r="C26" s="88"/>
      <c r="D26" s="92"/>
      <c r="E26" s="88"/>
      <c r="F26" s="88"/>
      <c r="G26" s="88"/>
      <c r="H26" s="88"/>
      <c r="I26" s="89"/>
    </row>
    <row r="27" spans="2:9" ht="12.75">
      <c r="B27" s="17"/>
      <c r="C27" s="88"/>
      <c r="D27" s="92"/>
      <c r="E27" s="88"/>
      <c r="F27" s="88"/>
      <c r="G27" s="88"/>
      <c r="H27" s="88"/>
      <c r="I27" s="89"/>
    </row>
    <row r="28" spans="2:9" ht="12.75">
      <c r="B28" s="17"/>
      <c r="C28" s="88"/>
      <c r="D28" s="92"/>
      <c r="E28" s="88"/>
      <c r="F28" s="88"/>
      <c r="G28" s="88"/>
      <c r="H28" s="88"/>
      <c r="I28" s="89"/>
    </row>
    <row r="29" spans="2:9" ht="12.75">
      <c r="B29" s="17"/>
      <c r="C29" s="88"/>
      <c r="D29" s="92"/>
      <c r="E29" s="88"/>
      <c r="F29" s="88"/>
      <c r="G29" s="88"/>
      <c r="H29" s="88"/>
      <c r="I29" s="89"/>
    </row>
    <row r="30" spans="2:9" ht="12.75">
      <c r="B30" s="17"/>
      <c r="C30" s="88"/>
      <c r="D30" s="92"/>
      <c r="E30" s="88"/>
      <c r="F30" s="88"/>
      <c r="G30" s="88"/>
      <c r="H30" s="88"/>
      <c r="I30" s="89"/>
    </row>
    <row r="31" spans="2:9" ht="12.75">
      <c r="B31" s="17"/>
      <c r="C31" s="88"/>
      <c r="D31" s="92"/>
      <c r="E31" s="88"/>
      <c r="F31" s="88"/>
      <c r="G31" s="88"/>
      <c r="H31" s="88"/>
      <c r="I31" s="89"/>
    </row>
    <row r="32" spans="2:9" ht="12.75">
      <c r="B32" s="17"/>
      <c r="C32" s="88"/>
      <c r="D32" s="92"/>
      <c r="E32" s="88"/>
      <c r="F32" s="88"/>
      <c r="G32" s="88"/>
      <c r="H32" s="88"/>
      <c r="I32" s="89"/>
    </row>
    <row r="33" spans="2:9" ht="13.5" thickBot="1">
      <c r="B33" s="8"/>
      <c r="C33" s="90"/>
      <c r="D33" s="93"/>
      <c r="E33" s="90"/>
      <c r="F33" s="90"/>
      <c r="G33" s="90"/>
      <c r="H33" s="90"/>
      <c r="I33" s="91"/>
    </row>
  </sheetData>
  <mergeCells count="5">
    <mergeCell ref="B1:I1"/>
    <mergeCell ref="D24:I24"/>
    <mergeCell ref="B24:C24"/>
    <mergeCell ref="B16:C16"/>
    <mergeCell ref="D16:I1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18"/>
  <sheetViews>
    <sheetView workbookViewId="0" topLeftCell="A1">
      <selection activeCell="E29" sqref="E29"/>
    </sheetView>
  </sheetViews>
  <sheetFormatPr defaultColWidth="9.140625" defaultRowHeight="12.75"/>
  <cols>
    <col min="1" max="1" width="8.00390625" style="0" customWidth="1"/>
    <col min="3" max="3" width="13.28125" style="0" customWidth="1"/>
  </cols>
  <sheetData>
    <row r="3" spans="2:10" ht="15.75">
      <c r="B3" s="123" t="s">
        <v>53</v>
      </c>
      <c r="C3" s="123"/>
      <c r="D3" s="123"/>
      <c r="E3" s="123"/>
      <c r="F3" s="123"/>
      <c r="G3" s="123"/>
      <c r="H3" s="123"/>
      <c r="I3" s="95"/>
      <c r="J3" s="54"/>
    </row>
    <row r="4" spans="2:10" ht="20.25" customHeight="1">
      <c r="B4" s="51"/>
      <c r="C4" s="51"/>
      <c r="D4" s="51"/>
      <c r="E4" s="51"/>
      <c r="F4" s="51"/>
      <c r="G4" s="51"/>
      <c r="H4" s="51"/>
      <c r="I4" s="51"/>
      <c r="J4" s="54"/>
    </row>
    <row r="5" spans="2:10" ht="12.75">
      <c r="B5" s="55" t="s">
        <v>56</v>
      </c>
      <c r="C5" s="51"/>
      <c r="D5" s="56">
        <v>0.041</v>
      </c>
      <c r="E5" s="51"/>
      <c r="F5" s="51"/>
      <c r="G5" s="51"/>
      <c r="H5" s="51"/>
      <c r="I5" s="51"/>
      <c r="J5" s="54"/>
    </row>
    <row r="7" spans="2:10" ht="12.75">
      <c r="B7" s="48"/>
      <c r="C7" s="49"/>
      <c r="D7" s="59" t="s">
        <v>5</v>
      </c>
      <c r="E7" s="59" t="s">
        <v>27</v>
      </c>
      <c r="F7" s="59" t="s">
        <v>7</v>
      </c>
      <c r="G7" s="59" t="s">
        <v>8</v>
      </c>
      <c r="H7" s="60" t="s">
        <v>9</v>
      </c>
      <c r="I7" s="12"/>
      <c r="J7" s="12"/>
    </row>
    <row r="8" spans="2:10" ht="12.75">
      <c r="B8" s="40" t="s">
        <v>54</v>
      </c>
      <c r="C8" s="12"/>
      <c r="D8" s="62">
        <f>Costs!D15</f>
        <v>0</v>
      </c>
      <c r="E8" s="62">
        <f>Costs!E15</f>
        <v>0</v>
      </c>
      <c r="F8" s="62">
        <f>Costs!F15</f>
        <v>0</v>
      </c>
      <c r="G8" s="62">
        <f>Costs!G15</f>
        <v>0</v>
      </c>
      <c r="H8" s="63">
        <f>Costs!H15</f>
        <v>0</v>
      </c>
      <c r="I8" s="12"/>
      <c r="J8" s="12"/>
    </row>
    <row r="9" spans="2:10" ht="12.75">
      <c r="B9" s="40"/>
      <c r="C9" s="12"/>
      <c r="D9" s="62"/>
      <c r="E9" s="62"/>
      <c r="F9" s="62"/>
      <c r="G9" s="62"/>
      <c r="H9" s="63"/>
      <c r="J9" s="12"/>
    </row>
    <row r="10" spans="2:10" ht="12.75">
      <c r="B10" s="40" t="s">
        <v>55</v>
      </c>
      <c r="C10" s="12"/>
      <c r="D10" s="62">
        <f>Benefits!D14</f>
        <v>0</v>
      </c>
      <c r="E10" s="62">
        <f>Benefits!E14</f>
        <v>0</v>
      </c>
      <c r="F10" s="62">
        <f>Benefits!F14</f>
        <v>0</v>
      </c>
      <c r="G10" s="62">
        <f>Benefits!G14</f>
        <v>0</v>
      </c>
      <c r="H10" s="63">
        <f>Benefits!H14</f>
        <v>0</v>
      </c>
      <c r="J10" s="12"/>
    </row>
    <row r="11" spans="2:10" ht="12.75">
      <c r="B11" s="40"/>
      <c r="C11" s="12"/>
      <c r="D11" s="12"/>
      <c r="E11" s="12"/>
      <c r="F11" s="12"/>
      <c r="G11" s="12"/>
      <c r="H11" s="52"/>
      <c r="J11" s="12"/>
    </row>
    <row r="12" spans="2:10" ht="13.5" thickBot="1">
      <c r="B12" s="40" t="s">
        <v>51</v>
      </c>
      <c r="C12" s="12"/>
      <c r="D12" s="64">
        <f>D10-D8</f>
        <v>0</v>
      </c>
      <c r="E12" s="64">
        <f>E10-E8</f>
        <v>0</v>
      </c>
      <c r="F12" s="64">
        <f>F10-F8</f>
        <v>0</v>
      </c>
      <c r="G12" s="64">
        <f>G10-G8</f>
        <v>0</v>
      </c>
      <c r="H12" s="65">
        <f>H10-H8</f>
        <v>0</v>
      </c>
      <c r="J12" s="12"/>
    </row>
    <row r="13" spans="2:10" ht="13.5" thickTop="1">
      <c r="B13" s="40"/>
      <c r="C13" s="12"/>
      <c r="D13" s="12"/>
      <c r="E13" s="12"/>
      <c r="F13" s="12"/>
      <c r="G13" s="12"/>
      <c r="H13" s="52"/>
      <c r="J13" s="12"/>
    </row>
    <row r="14" spans="2:10" ht="12.75">
      <c r="B14" s="40" t="s">
        <v>52</v>
      </c>
      <c r="C14" s="12"/>
      <c r="D14" s="57">
        <f>NPV($D$5,D12)</f>
        <v>0</v>
      </c>
      <c r="E14" s="57">
        <f>NPV($D$5,E12)</f>
        <v>0</v>
      </c>
      <c r="F14" s="57">
        <f>NPV($D$5,F12)</f>
        <v>0</v>
      </c>
      <c r="G14" s="57">
        <f>NPV($D$5,G12)</f>
        <v>0</v>
      </c>
      <c r="H14" s="58">
        <f>NPV($D$5,H12)</f>
        <v>0</v>
      </c>
      <c r="J14" s="12"/>
    </row>
    <row r="15" spans="2:10" ht="12.75">
      <c r="B15" s="40"/>
      <c r="C15" s="12"/>
      <c r="D15" s="57"/>
      <c r="E15" s="57"/>
      <c r="F15" s="57"/>
      <c r="G15" s="57"/>
      <c r="H15" s="58"/>
      <c r="J15" s="12"/>
    </row>
    <row r="16" spans="2:10" ht="12.75">
      <c r="B16" s="42" t="s">
        <v>57</v>
      </c>
      <c r="C16" s="43"/>
      <c r="D16" s="61">
        <f>SUM(D14:H14)</f>
        <v>0</v>
      </c>
      <c r="E16" s="43"/>
      <c r="F16" s="43"/>
      <c r="G16" s="43"/>
      <c r="H16" s="53"/>
      <c r="J16" s="12"/>
    </row>
    <row r="17" spans="2:10" ht="12.75">
      <c r="B17" s="12"/>
      <c r="C17" s="12"/>
      <c r="D17" s="12"/>
      <c r="E17" s="12"/>
      <c r="F17" s="12"/>
      <c r="G17" s="12"/>
      <c r="H17" s="12"/>
      <c r="J17" s="12"/>
    </row>
    <row r="18" spans="2:10" ht="12.75">
      <c r="B18" s="12"/>
      <c r="C18" s="12"/>
      <c r="D18" s="12"/>
      <c r="E18" s="12"/>
      <c r="F18" s="12"/>
      <c r="G18" s="12"/>
      <c r="H18" s="12"/>
      <c r="J18" s="12"/>
    </row>
  </sheetData>
  <mergeCells count="1">
    <mergeCell ref="B3:H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2"/>
  <sheetViews>
    <sheetView workbookViewId="0" topLeftCell="A1">
      <selection activeCell="J18" sqref="J18"/>
    </sheetView>
  </sheetViews>
  <sheetFormatPr defaultColWidth="9.140625" defaultRowHeight="12.75"/>
  <cols>
    <col min="1" max="1" width="0.9921875" style="0" customWidth="1"/>
    <col min="2" max="2" width="16.57421875" style="0" customWidth="1"/>
    <col min="3" max="3" width="9.28125" style="0" customWidth="1"/>
    <col min="5" max="5" width="9.7109375" style="0" bestFit="1" customWidth="1"/>
    <col min="8" max="8" width="9.7109375" style="0" bestFit="1" customWidth="1"/>
  </cols>
  <sheetData>
    <row r="1" ht="15.75">
      <c r="B1" s="35" t="s">
        <v>41</v>
      </c>
    </row>
    <row r="2" ht="12.75">
      <c r="B2" s="39" t="s">
        <v>59</v>
      </c>
    </row>
    <row r="3" ht="12.75">
      <c r="B3" t="s">
        <v>42</v>
      </c>
    </row>
    <row r="4" ht="12.75">
      <c r="B4" t="s">
        <v>43</v>
      </c>
    </row>
    <row r="6" spans="2:13" ht="12.75">
      <c r="B6" s="48" t="s">
        <v>47</v>
      </c>
      <c r="C6" s="49"/>
      <c r="D6" s="49"/>
      <c r="E6" s="50" t="s">
        <v>44</v>
      </c>
      <c r="G6" s="66"/>
      <c r="H6" s="66"/>
      <c r="I6" s="66"/>
      <c r="J6" s="66"/>
      <c r="K6" s="66"/>
      <c r="L6" s="66"/>
      <c r="M6" s="66"/>
    </row>
    <row r="7" spans="2:13" ht="12.75">
      <c r="B7" s="40" t="s">
        <v>58</v>
      </c>
      <c r="C7" s="12"/>
      <c r="D7" s="12"/>
      <c r="E7" s="44">
        <v>5000</v>
      </c>
      <c r="G7" s="66"/>
      <c r="H7" s="66"/>
      <c r="I7" s="66"/>
      <c r="J7" s="66"/>
      <c r="K7" s="66"/>
      <c r="L7" s="66"/>
      <c r="M7" s="66"/>
    </row>
    <row r="8" spans="2:13" ht="12.75">
      <c r="B8" s="41" t="s">
        <v>45</v>
      </c>
      <c r="C8" s="12"/>
      <c r="D8" s="12"/>
      <c r="E8" s="45">
        <v>575</v>
      </c>
      <c r="G8" s="66"/>
      <c r="H8" s="66"/>
      <c r="I8" s="66"/>
      <c r="J8" s="66"/>
      <c r="K8" s="66"/>
      <c r="L8" s="66"/>
      <c r="M8" s="66"/>
    </row>
    <row r="9" spans="2:13" ht="12.75">
      <c r="B9" s="40" t="s">
        <v>46</v>
      </c>
      <c r="C9" s="12"/>
      <c r="D9" s="12"/>
      <c r="E9" s="46">
        <v>0.041</v>
      </c>
      <c r="G9" s="66"/>
      <c r="H9" s="66"/>
      <c r="I9" s="66"/>
      <c r="J9" s="66"/>
      <c r="K9" s="66"/>
      <c r="L9" s="66"/>
      <c r="M9" s="66"/>
    </row>
    <row r="10" spans="2:13" ht="12.75">
      <c r="B10" s="40" t="s">
        <v>48</v>
      </c>
      <c r="C10" s="12"/>
      <c r="D10" s="12"/>
      <c r="E10" s="45">
        <v>910</v>
      </c>
      <c r="G10" s="66"/>
      <c r="H10" s="66"/>
      <c r="I10" s="66"/>
      <c r="J10" s="66"/>
      <c r="K10" s="66"/>
      <c r="L10" s="66"/>
      <c r="M10" s="66"/>
    </row>
    <row r="11" spans="2:13" ht="12.75">
      <c r="B11" s="40" t="s">
        <v>49</v>
      </c>
      <c r="C11" s="12"/>
      <c r="D11" s="12"/>
      <c r="E11" s="45">
        <v>860</v>
      </c>
      <c r="G11" s="66"/>
      <c r="H11" s="66"/>
      <c r="I11" s="66"/>
      <c r="J11" s="66"/>
      <c r="K11" s="66"/>
      <c r="L11" s="66"/>
      <c r="M11" s="66"/>
    </row>
    <row r="12" spans="2:13" ht="12.75">
      <c r="B12" s="42" t="s">
        <v>50</v>
      </c>
      <c r="C12" s="43"/>
      <c r="D12" s="43"/>
      <c r="E12" s="47">
        <v>0</v>
      </c>
      <c r="G12" s="66"/>
      <c r="H12" s="66"/>
      <c r="I12" s="66"/>
      <c r="J12" s="66"/>
      <c r="K12" s="66"/>
      <c r="L12" s="66"/>
      <c r="M12" s="66"/>
    </row>
    <row r="14" ht="12.75" hidden="1"/>
    <row r="15" spans="2:5" ht="12.75">
      <c r="B15" s="29" t="s">
        <v>28</v>
      </c>
      <c r="D15" s="36">
        <v>0.041</v>
      </c>
      <c r="E15" s="94" t="s">
        <v>66</v>
      </c>
    </row>
    <row r="16" ht="12.75">
      <c r="D16" s="18" t="s">
        <v>37</v>
      </c>
    </row>
    <row r="17" ht="6.75" customHeight="1"/>
    <row r="18" ht="13.5" thickBot="1">
      <c r="B18" s="29" t="s">
        <v>26</v>
      </c>
    </row>
    <row r="19" spans="2:8" ht="25.5">
      <c r="B19" s="32"/>
      <c r="C19" s="33" t="s">
        <v>5</v>
      </c>
      <c r="D19" s="33" t="s">
        <v>27</v>
      </c>
      <c r="E19" s="33" t="s">
        <v>7</v>
      </c>
      <c r="F19" s="33" t="s">
        <v>8</v>
      </c>
      <c r="G19" s="33" t="s">
        <v>9</v>
      </c>
      <c r="H19" s="34" t="s">
        <v>33</v>
      </c>
    </row>
    <row r="20" spans="2:8" ht="25.5">
      <c r="B20" s="20" t="s">
        <v>32</v>
      </c>
      <c r="C20" s="21">
        <v>5000</v>
      </c>
      <c r="D20" s="28"/>
      <c r="E20" s="28"/>
      <c r="F20" s="28"/>
      <c r="G20" s="28"/>
      <c r="H20" s="22">
        <f>C20+NPV($D$15,D20:G20)</f>
        <v>5000</v>
      </c>
    </row>
    <row r="21" spans="2:8" ht="12.75">
      <c r="B21" s="20" t="s">
        <v>29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2">
        <f>NPV($D$15,C21:G21)</f>
        <v>0</v>
      </c>
    </row>
    <row r="22" spans="2:8" ht="12.75">
      <c r="B22" s="17"/>
      <c r="C22" s="21"/>
      <c r="D22" s="21"/>
      <c r="E22" s="21"/>
      <c r="F22" s="21"/>
      <c r="G22" s="21"/>
      <c r="H22" s="23">
        <f>SUM(H20:H21)</f>
        <v>5000</v>
      </c>
    </row>
    <row r="23" spans="2:8" ht="6.75" customHeight="1">
      <c r="B23" s="17"/>
      <c r="C23" s="21"/>
      <c r="D23" s="21"/>
      <c r="E23" s="21"/>
      <c r="F23" s="21"/>
      <c r="G23" s="21"/>
      <c r="H23" s="22"/>
    </row>
    <row r="24" spans="2:8" ht="12.75">
      <c r="B24" s="20" t="s">
        <v>30</v>
      </c>
      <c r="C24" s="21">
        <v>0</v>
      </c>
      <c r="D24" s="21">
        <v>0</v>
      </c>
      <c r="E24" s="21">
        <v>575</v>
      </c>
      <c r="F24" s="21">
        <v>0</v>
      </c>
      <c r="G24" s="21">
        <v>0</v>
      </c>
      <c r="H24" s="22">
        <f>NPV($D$15,C24:G24)</f>
        <v>509.7012001170052</v>
      </c>
    </row>
    <row r="25" spans="2:8" ht="13.5" thickBot="1">
      <c r="B25" s="20"/>
      <c r="C25" s="24"/>
      <c r="D25" s="19"/>
      <c r="E25" s="12"/>
      <c r="F25" s="38" t="s">
        <v>34</v>
      </c>
      <c r="G25" s="19"/>
      <c r="H25" s="37">
        <f>H22-H24</f>
        <v>4490.298799882995</v>
      </c>
    </row>
    <row r="26" spans="2:8" ht="6.75" customHeight="1" thickBot="1" thickTop="1">
      <c r="B26" s="25"/>
      <c r="C26" s="26"/>
      <c r="D26" s="27"/>
      <c r="E26" s="26"/>
      <c r="F26" s="27"/>
      <c r="G26" s="27"/>
      <c r="H26" s="10"/>
    </row>
    <row r="28" ht="12.75" hidden="1"/>
    <row r="29" ht="13.5" thickBot="1">
      <c r="B29" s="29" t="s">
        <v>31</v>
      </c>
    </row>
    <row r="30" spans="2:8" ht="25.5">
      <c r="B30" s="32"/>
      <c r="C30" s="33" t="s">
        <v>5</v>
      </c>
      <c r="D30" s="33" t="s">
        <v>27</v>
      </c>
      <c r="E30" s="33" t="s">
        <v>7</v>
      </c>
      <c r="F30" s="33" t="s">
        <v>8</v>
      </c>
      <c r="G30" s="33" t="s">
        <v>9</v>
      </c>
      <c r="H30" s="34" t="s">
        <v>33</v>
      </c>
    </row>
    <row r="31" spans="2:8" ht="25.5">
      <c r="B31" s="20" t="s">
        <v>32</v>
      </c>
      <c r="C31" s="21">
        <v>1820</v>
      </c>
      <c r="D31" s="21">
        <v>1820</v>
      </c>
      <c r="E31" s="21">
        <v>1820</v>
      </c>
      <c r="F31" s="21">
        <v>0</v>
      </c>
      <c r="G31" s="21">
        <v>0</v>
      </c>
      <c r="H31" s="22">
        <f>NPV($D$15,C31:G31)</f>
        <v>5041.095049291656</v>
      </c>
    </row>
    <row r="32" spans="2:8" ht="12.75">
      <c r="B32" s="20" t="s">
        <v>29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2">
        <f>NPV($D$15,C32:G32)</f>
        <v>0</v>
      </c>
    </row>
    <row r="33" spans="2:8" ht="12.75">
      <c r="B33" s="17"/>
      <c r="C33" s="21"/>
      <c r="D33" s="21"/>
      <c r="E33" s="21"/>
      <c r="F33" s="21"/>
      <c r="G33" s="21"/>
      <c r="H33" s="23">
        <f>SUM(H31:H32)</f>
        <v>5041.095049291656</v>
      </c>
    </row>
    <row r="34" spans="2:8" ht="6.75" customHeight="1">
      <c r="B34" s="17"/>
      <c r="C34" s="21"/>
      <c r="D34" s="21"/>
      <c r="E34" s="21"/>
      <c r="F34" s="21"/>
      <c r="G34" s="21"/>
      <c r="H34" s="22"/>
    </row>
    <row r="35" spans="2:8" ht="12.75">
      <c r="B35" s="20" t="s">
        <v>30</v>
      </c>
      <c r="C35" s="21">
        <v>0</v>
      </c>
      <c r="D35" s="21">
        <v>0</v>
      </c>
      <c r="E35" s="21">
        <v>575</v>
      </c>
      <c r="F35" s="21">
        <v>0</v>
      </c>
      <c r="G35" s="21">
        <v>0</v>
      </c>
      <c r="H35" s="30">
        <f>NPV($D$15,C35:G35)</f>
        <v>509.7012001170052</v>
      </c>
    </row>
    <row r="36" spans="2:8" ht="13.5" thickBot="1">
      <c r="B36" s="20"/>
      <c r="C36" s="24"/>
      <c r="D36" s="19"/>
      <c r="E36" s="19"/>
      <c r="F36" s="19" t="s">
        <v>34</v>
      </c>
      <c r="G36" s="19"/>
      <c r="H36" s="31">
        <f>H33-H35</f>
        <v>4531.393849174651</v>
      </c>
    </row>
    <row r="37" spans="2:8" ht="6.75" customHeight="1" thickBot="1" thickTop="1">
      <c r="B37" s="25"/>
      <c r="C37" s="27"/>
      <c r="D37" s="27"/>
      <c r="E37" s="27"/>
      <c r="F37" s="27"/>
      <c r="G37" s="27"/>
      <c r="H37" s="10"/>
    </row>
    <row r="39" ht="12.75" hidden="1"/>
    <row r="40" ht="13.5" thickBot="1">
      <c r="B40" s="29" t="s">
        <v>35</v>
      </c>
    </row>
    <row r="41" spans="2:8" ht="25.5">
      <c r="B41" s="32"/>
      <c r="C41" s="33" t="s">
        <v>5</v>
      </c>
      <c r="D41" s="33" t="s">
        <v>27</v>
      </c>
      <c r="E41" s="33" t="s">
        <v>7</v>
      </c>
      <c r="F41" s="33" t="s">
        <v>8</v>
      </c>
      <c r="G41" s="33" t="s">
        <v>9</v>
      </c>
      <c r="H41" s="34" t="s">
        <v>33</v>
      </c>
    </row>
    <row r="42" spans="2:8" ht="25.5">
      <c r="B42" s="20" t="s">
        <v>32</v>
      </c>
      <c r="C42" s="21">
        <v>1720</v>
      </c>
      <c r="D42" s="21">
        <v>1720</v>
      </c>
      <c r="E42" s="21">
        <v>1720</v>
      </c>
      <c r="F42" s="21">
        <v>0</v>
      </c>
      <c r="G42" s="21">
        <v>0</v>
      </c>
      <c r="H42" s="22">
        <f>NPV($D$15,C42:G42)</f>
        <v>4764.111804825082</v>
      </c>
    </row>
    <row r="43" spans="2:8" ht="12.75">
      <c r="B43" s="20" t="s">
        <v>29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2">
        <f>NPV($D$15,C43:G43)</f>
        <v>0</v>
      </c>
    </row>
    <row r="44" spans="2:8" ht="12.75">
      <c r="B44" s="17"/>
      <c r="C44" s="21"/>
      <c r="D44" s="21"/>
      <c r="E44" s="21"/>
      <c r="F44" s="21"/>
      <c r="G44" s="21"/>
      <c r="H44" s="23">
        <f>SUM(H42:H43)</f>
        <v>4764.111804825082</v>
      </c>
    </row>
    <row r="45" spans="2:8" ht="6.75" customHeight="1">
      <c r="B45" s="17"/>
      <c r="C45" s="21"/>
      <c r="D45" s="21"/>
      <c r="E45" s="21"/>
      <c r="F45" s="21"/>
      <c r="G45" s="21"/>
      <c r="H45" s="22"/>
    </row>
    <row r="46" spans="2:8" ht="12.75">
      <c r="B46" s="20" t="s">
        <v>30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30">
        <f>NPV($D$15,C46:G46)</f>
        <v>0</v>
      </c>
    </row>
    <row r="47" spans="2:8" ht="13.5" thickBot="1">
      <c r="B47" s="20"/>
      <c r="C47" s="24"/>
      <c r="D47" s="19"/>
      <c r="E47" s="19"/>
      <c r="F47" s="19" t="s">
        <v>34</v>
      </c>
      <c r="G47" s="19"/>
      <c r="H47" s="31">
        <f>H44-H46</f>
        <v>4764.111804825082</v>
      </c>
    </row>
    <row r="48" spans="2:8" ht="6.75" customHeight="1" thickBot="1" thickTop="1">
      <c r="B48" s="25"/>
      <c r="C48" s="27"/>
      <c r="D48" s="27"/>
      <c r="E48" s="27"/>
      <c r="F48" s="27"/>
      <c r="G48" s="27"/>
      <c r="H48" s="10"/>
    </row>
    <row r="50" ht="12.75">
      <c r="B50" t="s">
        <v>61</v>
      </c>
    </row>
    <row r="51" ht="12.75">
      <c r="B51" t="s">
        <v>62</v>
      </c>
    </row>
    <row r="52" ht="12.75">
      <c r="B52" t="s">
        <v>63</v>
      </c>
    </row>
  </sheetData>
  <hyperlinks>
    <hyperlink ref="D16" r:id="rId1" display="DISCOUNT RATES FOR LEASE PURCHASE ANALYSES"/>
  </hyperlinks>
  <printOptions/>
  <pageMargins left="0.75" right="0.75" top="1" bottom="1" header="0.5" footer="0.5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3"/>
  <sheetViews>
    <sheetView workbookViewId="0" topLeftCell="A24">
      <selection activeCell="L58" sqref="L58"/>
    </sheetView>
  </sheetViews>
  <sheetFormatPr defaultColWidth="9.140625" defaultRowHeight="12.75"/>
  <cols>
    <col min="1" max="1" width="0.85546875" style="0" customWidth="1"/>
    <col min="2" max="2" width="16.57421875" style="0" customWidth="1"/>
    <col min="3" max="3" width="9.28125" style="0" customWidth="1"/>
    <col min="5" max="5" width="9.7109375" style="0" bestFit="1" customWidth="1"/>
    <col min="8" max="8" width="9.7109375" style="0" bestFit="1" customWidth="1"/>
  </cols>
  <sheetData>
    <row r="2" ht="15.75">
      <c r="B2" s="35" t="s">
        <v>36</v>
      </c>
    </row>
    <row r="5" spans="2:5" ht="12.75">
      <c r="B5" s="29" t="s">
        <v>28</v>
      </c>
      <c r="D5" s="36">
        <v>0.041</v>
      </c>
      <c r="E5" s="94" t="s">
        <v>64</v>
      </c>
    </row>
    <row r="6" ht="12.75">
      <c r="D6" s="18" t="s">
        <v>37</v>
      </c>
    </row>
    <row r="8" ht="13.5" thickBot="1">
      <c r="B8" s="29" t="s">
        <v>26</v>
      </c>
    </row>
    <row r="9" spans="2:8" ht="25.5">
      <c r="B9" s="32"/>
      <c r="C9" s="33" t="s">
        <v>5</v>
      </c>
      <c r="D9" s="33" t="s">
        <v>27</v>
      </c>
      <c r="E9" s="33" t="s">
        <v>7</v>
      </c>
      <c r="F9" s="33" t="s">
        <v>8</v>
      </c>
      <c r="G9" s="33" t="s">
        <v>9</v>
      </c>
      <c r="H9" s="34" t="s">
        <v>33</v>
      </c>
    </row>
    <row r="10" spans="2:8" ht="25.5">
      <c r="B10" s="20" t="s">
        <v>32</v>
      </c>
      <c r="C10" s="21">
        <v>0</v>
      </c>
      <c r="D10" s="28"/>
      <c r="E10" s="28"/>
      <c r="F10" s="28"/>
      <c r="G10" s="28"/>
      <c r="H10" s="22">
        <f>C10+NPV($D$5,D10:G10)</f>
        <v>0</v>
      </c>
    </row>
    <row r="11" spans="2:8" ht="12.75">
      <c r="B11" s="20" t="s">
        <v>29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2">
        <f>NPV($D$5,C11:G11)</f>
        <v>0</v>
      </c>
    </row>
    <row r="12" spans="2:8" ht="12.75">
      <c r="B12" s="17"/>
      <c r="C12" s="21"/>
      <c r="D12" s="21"/>
      <c r="E12" s="21"/>
      <c r="F12" s="21"/>
      <c r="G12" s="21"/>
      <c r="H12" s="23">
        <f>SUM(H10:H11)</f>
        <v>0</v>
      </c>
    </row>
    <row r="13" spans="2:8" ht="12.75">
      <c r="B13" s="17"/>
      <c r="C13" s="21"/>
      <c r="D13" s="21"/>
      <c r="E13" s="21"/>
      <c r="F13" s="21"/>
      <c r="G13" s="21"/>
      <c r="H13" s="22"/>
    </row>
    <row r="14" spans="2:8" ht="12.75">
      <c r="B14" s="20" t="s">
        <v>30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2">
        <f>NPV($D$5,C14:G14)</f>
        <v>0</v>
      </c>
    </row>
    <row r="15" spans="2:8" ht="13.5" thickBot="1">
      <c r="B15" s="20"/>
      <c r="C15" s="24"/>
      <c r="D15" s="19"/>
      <c r="E15" s="12"/>
      <c r="F15" s="38" t="s">
        <v>34</v>
      </c>
      <c r="G15" s="19"/>
      <c r="H15" s="37">
        <f>H12-H14</f>
        <v>0</v>
      </c>
    </row>
    <row r="16" spans="2:8" ht="14.25" thickBot="1" thickTop="1">
      <c r="B16" s="25"/>
      <c r="C16" s="26"/>
      <c r="D16" s="27"/>
      <c r="E16" s="26"/>
      <c r="F16" s="27"/>
      <c r="G16" s="27"/>
      <c r="H16" s="10"/>
    </row>
    <row r="19" ht="13.5" thickBot="1">
      <c r="B19" s="29" t="s">
        <v>31</v>
      </c>
    </row>
    <row r="20" spans="2:8" ht="25.5">
      <c r="B20" s="32"/>
      <c r="C20" s="33" t="s">
        <v>5</v>
      </c>
      <c r="D20" s="33" t="s">
        <v>27</v>
      </c>
      <c r="E20" s="33" t="s">
        <v>7</v>
      </c>
      <c r="F20" s="33" t="s">
        <v>8</v>
      </c>
      <c r="G20" s="33" t="s">
        <v>9</v>
      </c>
      <c r="H20" s="34" t="s">
        <v>33</v>
      </c>
    </row>
    <row r="21" spans="2:8" ht="25.5">
      <c r="B21" s="20" t="s">
        <v>32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2">
        <f>NPV($D$5,C21:G21)</f>
        <v>0</v>
      </c>
    </row>
    <row r="22" spans="2:8" ht="12.75">
      <c r="B22" s="20" t="s">
        <v>29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2">
        <f>NPV($D$5,C22:G22)</f>
        <v>0</v>
      </c>
    </row>
    <row r="23" spans="2:8" ht="12.75">
      <c r="B23" s="17"/>
      <c r="C23" s="21"/>
      <c r="D23" s="21"/>
      <c r="E23" s="21"/>
      <c r="F23" s="21"/>
      <c r="G23" s="21"/>
      <c r="H23" s="23">
        <f>SUM(H21:H22)</f>
        <v>0</v>
      </c>
    </row>
    <row r="24" spans="2:8" ht="12.75">
      <c r="B24" s="17"/>
      <c r="C24" s="21"/>
      <c r="D24" s="21"/>
      <c r="E24" s="21"/>
      <c r="F24" s="21"/>
      <c r="G24" s="21"/>
      <c r="H24" s="22"/>
    </row>
    <row r="25" spans="2:8" ht="12.75">
      <c r="B25" s="20" t="s">
        <v>30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30">
        <f>NPV($D$5,C25:G25)</f>
        <v>0</v>
      </c>
    </row>
    <row r="26" spans="2:8" ht="13.5" thickBot="1">
      <c r="B26" s="20"/>
      <c r="C26" s="24"/>
      <c r="D26" s="19"/>
      <c r="E26" s="19"/>
      <c r="F26" s="19" t="s">
        <v>34</v>
      </c>
      <c r="G26" s="19"/>
      <c r="H26" s="31">
        <f>H23-H25</f>
        <v>0</v>
      </c>
    </row>
    <row r="27" spans="2:8" ht="14.25" thickBot="1" thickTop="1">
      <c r="B27" s="25"/>
      <c r="C27" s="27"/>
      <c r="D27" s="27"/>
      <c r="E27" s="27"/>
      <c r="F27" s="27"/>
      <c r="G27" s="27"/>
      <c r="H27" s="10"/>
    </row>
    <row r="30" ht="13.5" thickBot="1">
      <c r="B30" s="29" t="s">
        <v>35</v>
      </c>
    </row>
    <row r="31" spans="2:8" ht="25.5">
      <c r="B31" s="32"/>
      <c r="C31" s="33" t="s">
        <v>5</v>
      </c>
      <c r="D31" s="33" t="s">
        <v>27</v>
      </c>
      <c r="E31" s="33" t="s">
        <v>7</v>
      </c>
      <c r="F31" s="33" t="s">
        <v>8</v>
      </c>
      <c r="G31" s="33" t="s">
        <v>9</v>
      </c>
      <c r="H31" s="34" t="s">
        <v>33</v>
      </c>
    </row>
    <row r="32" spans="2:8" ht="25.5">
      <c r="B32" s="20" t="s">
        <v>32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2">
        <f>NPV($D$5,C32:G32)</f>
        <v>0</v>
      </c>
    </row>
    <row r="33" spans="2:8" ht="12.75">
      <c r="B33" s="20" t="s">
        <v>29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2">
        <f>NPV($D$5,C33:G33)</f>
        <v>0</v>
      </c>
    </row>
    <row r="34" spans="2:8" ht="12.75">
      <c r="B34" s="17"/>
      <c r="C34" s="21"/>
      <c r="D34" s="21"/>
      <c r="E34" s="21"/>
      <c r="F34" s="21"/>
      <c r="G34" s="21"/>
      <c r="H34" s="23">
        <f>SUM(H32:H33)</f>
        <v>0</v>
      </c>
    </row>
    <row r="35" spans="2:8" ht="12.75">
      <c r="B35" s="17"/>
      <c r="C35" s="21"/>
      <c r="D35" s="21"/>
      <c r="E35" s="21"/>
      <c r="F35" s="21"/>
      <c r="G35" s="21"/>
      <c r="H35" s="22"/>
    </row>
    <row r="36" spans="2:8" ht="12.75">
      <c r="B36" s="20" t="s">
        <v>30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30">
        <f>NPV($D$5,C36:G36)</f>
        <v>0</v>
      </c>
    </row>
    <row r="37" spans="2:8" ht="13.5" thickBot="1">
      <c r="B37" s="20"/>
      <c r="C37" s="24"/>
      <c r="D37" s="19"/>
      <c r="E37" s="19"/>
      <c r="F37" s="19" t="s">
        <v>34</v>
      </c>
      <c r="G37" s="19"/>
      <c r="H37" s="31">
        <f>H34-H36</f>
        <v>0</v>
      </c>
    </row>
    <row r="38" spans="2:8" ht="14.25" thickBot="1" thickTop="1">
      <c r="B38" s="25"/>
      <c r="C38" s="27"/>
      <c r="D38" s="27"/>
      <c r="E38" s="27"/>
      <c r="F38" s="27"/>
      <c r="G38" s="27"/>
      <c r="H38" s="10"/>
    </row>
    <row r="40" ht="12.75">
      <c r="B40" t="s">
        <v>38</v>
      </c>
    </row>
    <row r="41" ht="12.75">
      <c r="B41" t="s">
        <v>39</v>
      </c>
    </row>
    <row r="42" ht="12.75">
      <c r="B42" t="s">
        <v>65</v>
      </c>
    </row>
    <row r="43" ht="12.75">
      <c r="B43" t="s">
        <v>40</v>
      </c>
    </row>
  </sheetData>
  <hyperlinks>
    <hyperlink ref="D6" r:id="rId1" display="DISCOUNT RATES FOR LEASE PURCHASE ANALYSES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5"/>
  <sheetViews>
    <sheetView tabSelected="1" workbookViewId="0" topLeftCell="A1">
      <selection activeCell="L18" sqref="L18"/>
    </sheetView>
  </sheetViews>
  <sheetFormatPr defaultColWidth="9.140625" defaultRowHeight="12.75"/>
  <cols>
    <col min="1" max="1" width="0.71875" style="0" customWidth="1"/>
    <col min="2" max="2" width="26.140625" style="0" customWidth="1"/>
    <col min="3" max="8" width="10.57421875" style="0" customWidth="1"/>
  </cols>
  <sheetData>
    <row r="1" spans="2:8" ht="18.75">
      <c r="B1" s="99" t="s">
        <v>67</v>
      </c>
      <c r="C1" s="100"/>
      <c r="D1" s="100"/>
      <c r="E1" s="100"/>
      <c r="F1" s="100"/>
      <c r="G1" s="100"/>
      <c r="H1" s="100"/>
    </row>
    <row r="2" spans="2:8" ht="18.75">
      <c r="B2" s="101"/>
      <c r="C2" s="100"/>
      <c r="D2" s="100"/>
      <c r="E2" s="100"/>
      <c r="F2" s="100"/>
      <c r="G2" s="100"/>
      <c r="H2" s="100"/>
    </row>
    <row r="3" spans="2:8" ht="12.75">
      <c r="B3" s="100"/>
      <c r="C3" s="100"/>
      <c r="D3" s="100"/>
      <c r="E3" s="100"/>
      <c r="F3" s="100"/>
      <c r="G3" s="100"/>
      <c r="H3" s="100"/>
    </row>
    <row r="4" spans="2:8" ht="19.5">
      <c r="B4" s="102" t="s">
        <v>68</v>
      </c>
      <c r="C4" s="100"/>
      <c r="D4" s="100"/>
      <c r="E4" s="100"/>
      <c r="F4" s="100"/>
      <c r="G4" s="100"/>
      <c r="H4" s="100"/>
    </row>
    <row r="5" spans="2:8" ht="12.75">
      <c r="B5" s="103"/>
      <c r="C5" s="100"/>
      <c r="D5" s="100"/>
      <c r="E5" s="100"/>
      <c r="F5" s="100"/>
      <c r="G5" s="100"/>
      <c r="H5" s="100"/>
    </row>
    <row r="6" spans="2:8" ht="19.5" thickBot="1">
      <c r="B6" s="104" t="s">
        <v>69</v>
      </c>
      <c r="C6" s="100"/>
      <c r="D6" s="100"/>
      <c r="E6" s="100"/>
      <c r="F6" s="100"/>
      <c r="G6" s="100"/>
      <c r="H6" s="100"/>
    </row>
    <row r="7" spans="2:8" ht="39" thickBot="1">
      <c r="B7" s="105" t="s">
        <v>70</v>
      </c>
      <c r="C7" s="116" t="s">
        <v>71</v>
      </c>
      <c r="D7" s="116"/>
      <c r="E7" s="116" t="s">
        <v>72</v>
      </c>
      <c r="F7" s="116"/>
      <c r="G7" s="116" t="s">
        <v>73</v>
      </c>
      <c r="H7" s="116"/>
    </row>
    <row r="8" spans="2:8" ht="13.5" thickBot="1">
      <c r="B8" s="106"/>
      <c r="C8" s="107" t="s">
        <v>74</v>
      </c>
      <c r="D8" s="107" t="s">
        <v>75</v>
      </c>
      <c r="E8" s="107" t="s">
        <v>74</v>
      </c>
      <c r="F8" s="107" t="s">
        <v>75</v>
      </c>
      <c r="G8" s="107" t="s">
        <v>74</v>
      </c>
      <c r="H8" s="107" t="s">
        <v>75</v>
      </c>
    </row>
    <row r="9" spans="2:8" ht="16.5" thickBot="1">
      <c r="B9" s="108"/>
      <c r="C9" s="109"/>
      <c r="D9" s="109"/>
      <c r="E9" s="109"/>
      <c r="F9" s="109"/>
      <c r="G9" s="109"/>
      <c r="H9" s="109"/>
    </row>
    <row r="10" spans="2:8" ht="16.5" thickBot="1">
      <c r="B10" s="106" t="s">
        <v>76</v>
      </c>
      <c r="C10" s="109" t="s">
        <v>77</v>
      </c>
      <c r="D10" s="109" t="s">
        <v>78</v>
      </c>
      <c r="E10" s="109" t="s">
        <v>79</v>
      </c>
      <c r="F10" s="109" t="s">
        <v>79</v>
      </c>
      <c r="G10" s="109" t="s">
        <v>78</v>
      </c>
      <c r="H10" s="109" t="s">
        <v>79</v>
      </c>
    </row>
    <row r="11" spans="2:8" ht="32.25" thickBot="1">
      <c r="B11" s="110" t="s">
        <v>80</v>
      </c>
      <c r="C11" s="126" t="s">
        <v>81</v>
      </c>
      <c r="D11" s="127"/>
      <c r="E11" s="126" t="s">
        <v>81</v>
      </c>
      <c r="F11" s="127"/>
      <c r="G11" s="126" t="s">
        <v>81</v>
      </c>
      <c r="H11" s="127"/>
    </row>
    <row r="12" spans="2:8" ht="16.5" thickBot="1">
      <c r="B12" s="111" t="s">
        <v>82</v>
      </c>
      <c r="C12" s="109"/>
      <c r="D12" s="109"/>
      <c r="E12" s="109"/>
      <c r="F12" s="109"/>
      <c r="G12" s="109"/>
      <c r="H12" s="109"/>
    </row>
    <row r="13" spans="2:8" ht="16.5" thickBot="1">
      <c r="B13" s="106" t="s">
        <v>83</v>
      </c>
      <c r="C13" s="109" t="s">
        <v>79</v>
      </c>
      <c r="D13" s="109" t="s">
        <v>78</v>
      </c>
      <c r="E13" s="109" t="s">
        <v>78</v>
      </c>
      <c r="F13" s="109" t="s">
        <v>79</v>
      </c>
      <c r="G13" s="109" t="s">
        <v>78</v>
      </c>
      <c r="H13" s="109" t="s">
        <v>78</v>
      </c>
    </row>
    <row r="14" spans="2:8" ht="32.25" thickBot="1">
      <c r="B14" s="110" t="s">
        <v>84</v>
      </c>
      <c r="C14" s="126" t="s">
        <v>81</v>
      </c>
      <c r="D14" s="127"/>
      <c r="E14" s="126" t="s">
        <v>81</v>
      </c>
      <c r="F14" s="127"/>
      <c r="G14" s="126" t="s">
        <v>81</v>
      </c>
      <c r="H14" s="127"/>
    </row>
    <row r="15" spans="2:8" ht="16.5" thickBot="1">
      <c r="B15" s="106" t="s">
        <v>82</v>
      </c>
      <c r="C15" s="109"/>
      <c r="D15" s="109"/>
      <c r="E15" s="109"/>
      <c r="F15" s="109"/>
      <c r="G15" s="109"/>
      <c r="H15" s="109"/>
    </row>
    <row r="16" spans="2:8" ht="12.75">
      <c r="B16" s="103"/>
      <c r="C16" s="100"/>
      <c r="D16" s="100"/>
      <c r="E16" s="100"/>
      <c r="F16" s="100"/>
      <c r="G16" s="100"/>
      <c r="H16" s="100"/>
    </row>
    <row r="17" spans="2:8" ht="18.75">
      <c r="B17" s="112"/>
      <c r="C17" s="100"/>
      <c r="D17" s="100"/>
      <c r="E17" s="100"/>
      <c r="F17" s="100"/>
      <c r="G17" s="100"/>
      <c r="H17" s="100"/>
    </row>
    <row r="18" spans="2:8" ht="19.5" thickBot="1">
      <c r="B18" s="113" t="s">
        <v>85</v>
      </c>
      <c r="C18" s="100"/>
      <c r="D18" s="100"/>
      <c r="E18" s="100"/>
      <c r="F18" s="100"/>
      <c r="G18" s="100"/>
      <c r="H18" s="100"/>
    </row>
    <row r="19" spans="2:8" ht="16.5" thickBot="1">
      <c r="B19" s="105" t="s">
        <v>70</v>
      </c>
      <c r="C19" s="124" t="s">
        <v>86</v>
      </c>
      <c r="D19" s="125"/>
      <c r="E19" s="100"/>
      <c r="F19" s="100"/>
      <c r="G19" s="100"/>
      <c r="H19" s="100"/>
    </row>
    <row r="20" spans="2:8" ht="13.5" thickBot="1">
      <c r="B20" s="106"/>
      <c r="C20" s="107" t="s">
        <v>74</v>
      </c>
      <c r="D20" s="107" t="s">
        <v>75</v>
      </c>
      <c r="E20" s="100"/>
      <c r="F20" s="100"/>
      <c r="G20" s="100"/>
      <c r="H20" s="100"/>
    </row>
    <row r="21" spans="2:8" ht="16.5" thickBot="1">
      <c r="B21" s="108"/>
      <c r="C21" s="109"/>
      <c r="D21" s="109"/>
      <c r="E21" s="100"/>
      <c r="F21" s="100"/>
      <c r="G21" s="100"/>
      <c r="H21" s="100"/>
    </row>
    <row r="22" spans="2:8" ht="16.5" thickBot="1">
      <c r="B22" s="106" t="s">
        <v>76</v>
      </c>
      <c r="C22" s="109" t="s">
        <v>77</v>
      </c>
      <c r="D22" s="109" t="s">
        <v>78</v>
      </c>
      <c r="E22" s="100"/>
      <c r="F22" s="100"/>
      <c r="G22" s="100"/>
      <c r="H22" s="100"/>
    </row>
    <row r="23" spans="2:8" ht="32.25" thickBot="1">
      <c r="B23" s="110" t="s">
        <v>80</v>
      </c>
      <c r="C23" s="126" t="s">
        <v>81</v>
      </c>
      <c r="D23" s="127"/>
      <c r="E23" s="100"/>
      <c r="F23" s="100"/>
      <c r="G23" s="100"/>
      <c r="H23" s="100"/>
    </row>
    <row r="24" spans="2:8" ht="16.5" thickBot="1">
      <c r="B24" s="111" t="s">
        <v>82</v>
      </c>
      <c r="C24" s="109"/>
      <c r="D24" s="109"/>
      <c r="E24" s="100"/>
      <c r="F24" s="100"/>
      <c r="G24" s="100"/>
      <c r="H24" s="100"/>
    </row>
    <row r="25" spans="2:8" ht="16.5" thickBot="1">
      <c r="B25" s="106" t="s">
        <v>83</v>
      </c>
      <c r="C25" s="109" t="s">
        <v>79</v>
      </c>
      <c r="D25" s="109" t="s">
        <v>78</v>
      </c>
      <c r="E25" s="100"/>
      <c r="F25" s="100"/>
      <c r="G25" s="100"/>
      <c r="H25" s="100"/>
    </row>
    <row r="26" spans="2:8" ht="32.25" thickBot="1">
      <c r="B26" s="110" t="s">
        <v>84</v>
      </c>
      <c r="C26" s="126" t="s">
        <v>81</v>
      </c>
      <c r="D26" s="127"/>
      <c r="E26" s="100"/>
      <c r="F26" s="100"/>
      <c r="G26" s="100"/>
      <c r="H26" s="100"/>
    </row>
    <row r="27" spans="2:8" ht="16.5" thickBot="1">
      <c r="B27" s="106" t="s">
        <v>82</v>
      </c>
      <c r="C27" s="109"/>
      <c r="D27" s="109"/>
      <c r="E27" s="100"/>
      <c r="F27" s="100"/>
      <c r="G27" s="100"/>
      <c r="H27" s="100"/>
    </row>
    <row r="28" spans="2:8" ht="15.75">
      <c r="B28" s="114"/>
      <c r="C28" s="100"/>
      <c r="D28" s="100"/>
      <c r="E28" s="100"/>
      <c r="F28" s="100"/>
      <c r="G28" s="100"/>
      <c r="H28" s="100"/>
    </row>
    <row r="29" spans="2:8" ht="19.5">
      <c r="B29" s="102" t="s">
        <v>87</v>
      </c>
      <c r="C29" s="100"/>
      <c r="D29" s="100"/>
      <c r="E29" s="100"/>
      <c r="F29" s="100"/>
      <c r="G29" s="100"/>
      <c r="H29" s="100"/>
    </row>
    <row r="30" spans="2:8" ht="12.75">
      <c r="B30" s="115" t="s">
        <v>88</v>
      </c>
      <c r="C30" s="100"/>
      <c r="D30" s="100"/>
      <c r="E30" s="100"/>
      <c r="F30" s="100"/>
      <c r="G30" s="100"/>
      <c r="H30" s="100"/>
    </row>
    <row r="31" spans="2:8" ht="12.75">
      <c r="B31" s="115" t="s">
        <v>89</v>
      </c>
      <c r="C31" s="100"/>
      <c r="D31" s="100"/>
      <c r="E31" s="100"/>
      <c r="F31" s="100"/>
      <c r="G31" s="100"/>
      <c r="H31" s="100"/>
    </row>
    <row r="32" spans="2:8" ht="12.75">
      <c r="B32" s="115" t="s">
        <v>93</v>
      </c>
      <c r="C32" s="100"/>
      <c r="D32" s="100"/>
      <c r="E32" s="100"/>
      <c r="F32" s="100"/>
      <c r="G32" s="100"/>
      <c r="H32" s="100"/>
    </row>
    <row r="33" spans="2:8" ht="12.75">
      <c r="B33" s="115" t="s">
        <v>92</v>
      </c>
      <c r="C33" s="100"/>
      <c r="D33" s="100"/>
      <c r="E33" s="100"/>
      <c r="F33" s="100"/>
      <c r="G33" s="100"/>
      <c r="H33" s="100"/>
    </row>
    <row r="34" spans="2:8" ht="12.75">
      <c r="B34" s="115" t="s">
        <v>90</v>
      </c>
      <c r="C34" s="100"/>
      <c r="D34" s="100"/>
      <c r="E34" s="100"/>
      <c r="F34" s="100"/>
      <c r="G34" s="100"/>
      <c r="H34" s="100"/>
    </row>
    <row r="35" spans="2:8" ht="12.75">
      <c r="B35" s="115" t="s">
        <v>91</v>
      </c>
      <c r="C35" s="100"/>
      <c r="D35" s="100"/>
      <c r="E35" s="100"/>
      <c r="F35" s="100"/>
      <c r="G35" s="100"/>
      <c r="H35" s="100"/>
    </row>
  </sheetData>
  <mergeCells count="9">
    <mergeCell ref="E11:F11"/>
    <mergeCell ref="G11:H11"/>
    <mergeCell ref="C14:D14"/>
    <mergeCell ref="E14:F14"/>
    <mergeCell ref="G14:H14"/>
    <mergeCell ref="C19:D19"/>
    <mergeCell ref="C23:D23"/>
    <mergeCell ref="C26:D26"/>
    <mergeCell ref="C11:D1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State Budget 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Knuffman</dc:creator>
  <cp:keywords/>
  <dc:description/>
  <cp:lastModifiedBy>LPRingland</cp:lastModifiedBy>
  <cp:lastPrinted>2008-07-17T16:04:54Z</cp:lastPrinted>
  <dcterms:created xsi:type="dcterms:W3CDTF">2006-01-09T16:58:39Z</dcterms:created>
  <dcterms:modified xsi:type="dcterms:W3CDTF">2008-07-21T14:13:38Z</dcterms:modified>
  <cp:category/>
  <cp:version/>
  <cp:contentType/>
  <cp:contentStatus/>
</cp:coreProperties>
</file>