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8840" tabRatio="737" activeTab="0"/>
  </bookViews>
  <sheets>
    <sheet name="Blank Worksheet" sheetId="1" r:id="rId1"/>
    <sheet name="Example " sheetId="2" r:id="rId2"/>
  </sheets>
  <definedNames/>
  <calcPr fullCalcOnLoad="1"/>
</workbook>
</file>

<file path=xl/sharedStrings.xml><?xml version="1.0" encoding="utf-8"?>
<sst xmlns="http://schemas.openxmlformats.org/spreadsheetml/2006/main" count="120" uniqueCount="54">
  <si>
    <t>Account Number</t>
  </si>
  <si>
    <t>OSBM Approval:</t>
  </si>
  <si>
    <t>Signature</t>
  </si>
  <si>
    <t>Types of Penalties, Fines, &amp; Forfeitures</t>
  </si>
  <si>
    <t>Name of Contact Person</t>
  </si>
  <si>
    <t xml:space="preserve"> </t>
  </si>
  <si>
    <t>Phone Number</t>
  </si>
  <si>
    <t>Processing Assistant I</t>
  </si>
  <si>
    <t>Accountant I</t>
  </si>
  <si>
    <t>Percent FTE</t>
  </si>
  <si>
    <t>Director</t>
  </si>
  <si>
    <t>Legal Assistant I</t>
  </si>
  <si>
    <t xml:space="preserve">Total costs: </t>
  </si>
  <si>
    <t>Personnel involved in collecting penalties not paid routinely and/or on time.</t>
  </si>
  <si>
    <t>Email</t>
  </si>
  <si>
    <t>Salary + 35.9% benefits</t>
  </si>
  <si>
    <t>Postage</t>
  </si>
  <si>
    <t xml:space="preserve">Subsequent costs are defined as costs related to those penalties stated in 2. above that involved subsequent follow-up or reevaluation of the amount of the initial penalty assessed.  The costs related to activities such as reviewing, reevaluating, or renegotiating amounts of the initial assessment, and appeals, disputes, litigation are allowable.  In addition, the cost of sending out subsequent notifications or penalties, and their collection, may apply.  Payments to a collection agency for the stated activities may also apply. </t>
  </si>
  <si>
    <t>Number of penalties</t>
  </si>
  <si>
    <t xml:space="preserve"> Example</t>
  </si>
  <si>
    <t xml:space="preserve">Department/Agency </t>
  </si>
  <si>
    <t>3. Personnel Expenditures - Initial Collection Costs</t>
  </si>
  <si>
    <t>Personnel involved in collecting initial penalties:</t>
  </si>
  <si>
    <t>Minutes per Penalty</t>
  </si>
  <si>
    <t>Annual Salary (Excluding Benefits)</t>
  </si>
  <si>
    <t>4. Personnel Expenditures - Subsequent Collection Costs</t>
  </si>
  <si>
    <t>Minutes x Penalties</t>
  </si>
  <si>
    <t>Instructions</t>
  </si>
  <si>
    <t xml:space="preserve">5. Purchased Services </t>
  </si>
  <si>
    <t>6. Supplies</t>
  </si>
  <si>
    <t>7. Other Expenditures</t>
  </si>
  <si>
    <t>Description of Cost</t>
  </si>
  <si>
    <t>Cost</t>
  </si>
  <si>
    <t>Percent of Related Expenditures to Total Collections</t>
  </si>
  <si>
    <t>Collection Cost Worksheet for Civil Penalties, Fines, and Forfeitures</t>
  </si>
  <si>
    <t>Note: This form is used to report Civil Penalties, Civil Fines, and Civil Forfeitures for Accounts Receivable and Parking Fines.  If you are responsible for parking fines, please forward this email to the contact person in charge of student accounts at your campus.</t>
  </si>
  <si>
    <t>Date:</t>
  </si>
  <si>
    <t>Parking Fines</t>
  </si>
  <si>
    <t>Jane Doe</t>
  </si>
  <si>
    <t>(919) XXX-XXXX</t>
  </si>
  <si>
    <t>jane.doe@email.gov</t>
  </si>
  <si>
    <t>Department of XXXXX</t>
  </si>
  <si>
    <t>Explain the Basis for Cost Calculation</t>
  </si>
  <si>
    <t>Salary + 37.2% benefits</t>
  </si>
  <si>
    <r>
      <rPr>
        <b/>
        <sz val="10"/>
        <rFont val="Arial"/>
        <family val="2"/>
      </rPr>
      <t>1.</t>
    </r>
    <r>
      <rPr>
        <sz val="10"/>
        <rFont val="Arial"/>
        <family val="2"/>
      </rPr>
      <t xml:space="preserve">  Total # of penalties, etc. initially issued in 2018-19:</t>
    </r>
  </si>
  <si>
    <r>
      <rPr>
        <b/>
        <sz val="10"/>
        <rFont val="Arial"/>
        <family val="2"/>
      </rPr>
      <t xml:space="preserve">2. </t>
    </r>
    <r>
      <rPr>
        <sz val="10"/>
        <rFont val="Arial"/>
        <family val="2"/>
      </rPr>
      <t xml:space="preserve"> The # of penalties issued in 2019 and PRIOR years that were not collected in the first attempt or require additional effort to collect.</t>
    </r>
  </si>
  <si>
    <t>Total Related Expenditures for FY 2018-19 Data</t>
  </si>
  <si>
    <t>Total Collections for FY 2018-19 Data</t>
  </si>
  <si>
    <t>Approved Percent for 
FY 2019-20:</t>
  </si>
  <si>
    <t>Budget Code (one per sheet)</t>
  </si>
  <si>
    <t>1XXXX</t>
  </si>
  <si>
    <r>
      <t>Initial costs reflect the agency's activities related to the receipt of penalties once they have been initially assessed. (Those stated above in line 1.)  Allowable costs include activities such as opening mail, recording payments, and submitting checks for bank deposit.   The collection costs claimed by State agencies on the worksheet should only be costs directly related to the</t>
    </r>
    <r>
      <rPr>
        <u val="single"/>
        <sz val="10"/>
        <rFont val="Arial"/>
        <family val="2"/>
      </rPr>
      <t xml:space="preserve"> recording, receiving, and recovery</t>
    </r>
    <r>
      <rPr>
        <sz val="10"/>
        <rFont val="Arial"/>
        <family val="2"/>
      </rPr>
      <t xml:space="preserve"> of civil penalties.  
It does NOT include costs related to </t>
    </r>
    <r>
      <rPr>
        <u val="single"/>
        <sz val="10"/>
        <rFont val="Arial"/>
        <family val="2"/>
      </rPr>
      <t>assessing</t>
    </r>
    <r>
      <rPr>
        <sz val="10"/>
        <rFont val="Arial"/>
        <family val="2"/>
      </rPr>
      <t xml:space="preserve"> the penalty such as time to write a ticket, cost of postage to send out initial penalties, cost to initially communicate the penalty. Also, the normal duties and responsibilities of State agencies such as law enforcement, inspections, regulatory compliance, issuance of tickets/citations/fines, and collection of taxes and fees should not be included in the worksheet.
</t>
    </r>
  </si>
  <si>
    <r>
      <rPr>
        <sz val="9"/>
        <rFont val="Calibri"/>
        <family val="2"/>
      </rPr>
      <t>●</t>
    </r>
    <r>
      <rPr>
        <sz val="10"/>
        <rFont val="Calibri"/>
        <family val="2"/>
      </rPr>
      <t xml:space="preserve">  </t>
    </r>
    <r>
      <rPr>
        <sz val="10"/>
        <rFont val="Arial"/>
        <family val="2"/>
      </rPr>
      <t xml:space="preserve">Complete all cells highlighted in blue and submit to </t>
    </r>
    <r>
      <rPr>
        <b/>
        <sz val="10"/>
        <color indexed="30"/>
        <rFont val="Arial"/>
        <family val="2"/>
      </rPr>
      <t>CollectionCosts@osbm.nc.gov</t>
    </r>
    <r>
      <rPr>
        <sz val="10"/>
        <rFont val="Arial"/>
        <family val="2"/>
      </rPr>
      <t xml:space="preserve"> </t>
    </r>
    <r>
      <rPr>
        <b/>
        <sz val="10"/>
        <rFont val="Arial"/>
        <family val="2"/>
      </rPr>
      <t>no later than July 22, 2019.</t>
    </r>
    <r>
      <rPr>
        <sz val="10"/>
        <rFont val="Arial"/>
        <family val="2"/>
      </rPr>
      <t xml:space="preserve">
● Complete a separate tab for each budget code for which you wish to retain collection costs(copy this tab).                                                                                                                                                                                                                                                                                                                               ● You are reporting data from FY 2018-19 to determine the percent to withhold for FY 2019-20.
●  If submitted by July 22, OSBM will approve the allowable collection cost percentage by July 31, 2019, or notify you otherwise.                                                                                                                                                                                                                                                                                         
●  Please be prepared to provide documentation such as personnel time sheets, invoices, and other relevant documents to support the collection
    costs claimed on this worksheet.
●  Agencies cannot withhold any collection costs until a Collection Cost Worksheet has been approved by OSBM for FY 2019-20.                                                                                                                                                                                                                                                                              </t>
    </r>
    <r>
      <rPr>
        <b/>
        <sz val="10"/>
        <rFont val="Arial"/>
        <family val="2"/>
      </rPr>
      <t>Failure to obtain OSBM approval will result in an automatic 0% for your entity</t>
    </r>
    <r>
      <rPr>
        <sz val="10"/>
        <rFont val="Arial"/>
        <family val="2"/>
      </rPr>
      <t>.
●  Refer to Article 31A., Chapter 115C-457.1-3  which governs collection costs from civil penalties, fines and forfeitures.</t>
    </r>
  </si>
  <si>
    <t>.55/postage x 30 penalties = 16.50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</si>
</sst>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m/dd/yy;@"/>
    <numFmt numFmtId="167" formatCode="0.0"/>
    <numFmt numFmtId="168" formatCode="_(&quot;$&quot;* #,##0.000_);_(&quot;$&quot;* \(#,##0.000\);_(&quot;$&quot;*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_(* #,##0.000_);_(* \(#,##0.000\);_(* &quot;-&quot;??_);_(@_)"/>
    <numFmt numFmtId="177" formatCode="_(* #,##0.0_);_(* \(#,##0.0\);_(* &quot;-&quot;??_);_(@_)"/>
    <numFmt numFmtId="178" formatCode="_(* #,##0_);_(* \(#,##0\);_(* &quot;-&quot;??_);_(@_)"/>
    <numFmt numFmtId="179" formatCode="[$-409]h:mm:ss\ AM/PM"/>
    <numFmt numFmtId="180" formatCode="_(&quot;$&quot;* #,##0.000_);_(&quot;$&quot;* \(#,##0.000\);_(&quot;$&quot;* &quot;-&quot;???_);_(@_)"/>
  </numFmts>
  <fonts count="51">
    <font>
      <sz val="10"/>
      <name val="Arial"/>
      <family val="0"/>
    </font>
    <font>
      <b/>
      <sz val="10"/>
      <name val="Arial"/>
      <family val="2"/>
    </font>
    <font>
      <b/>
      <sz val="12"/>
      <name val="Arial"/>
      <family val="2"/>
    </font>
    <font>
      <b/>
      <u val="single"/>
      <sz val="10"/>
      <name val="Arial"/>
      <family val="2"/>
    </font>
    <font>
      <u val="single"/>
      <sz val="10"/>
      <color indexed="12"/>
      <name val="Arial"/>
      <family val="2"/>
    </font>
    <font>
      <u val="single"/>
      <sz val="10"/>
      <color indexed="36"/>
      <name val="Arial"/>
      <family val="2"/>
    </font>
    <font>
      <i/>
      <sz val="10"/>
      <name val="Arial"/>
      <family val="2"/>
    </font>
    <font>
      <b/>
      <sz val="11"/>
      <name val="Arial"/>
      <family val="2"/>
    </font>
    <font>
      <b/>
      <sz val="8"/>
      <name val="Arial"/>
      <family val="2"/>
    </font>
    <font>
      <b/>
      <sz val="14"/>
      <name val="Arial"/>
      <family val="2"/>
    </font>
    <font>
      <sz val="10"/>
      <name val="Calibri"/>
      <family val="2"/>
    </font>
    <font>
      <sz val="9"/>
      <name val="Calibri"/>
      <family val="2"/>
    </font>
    <font>
      <i/>
      <sz val="12"/>
      <name val="Arial"/>
      <family val="2"/>
    </font>
    <font>
      <b/>
      <sz val="10"/>
      <color indexed="3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horizontal="center"/>
    </xf>
    <xf numFmtId="0" fontId="3" fillId="0" borderId="0" xfId="0" applyFont="1" applyBorder="1" applyAlignment="1">
      <alignment/>
    </xf>
    <xf numFmtId="0" fontId="0" fillId="0" borderId="0" xfId="0" applyFont="1" applyBorder="1" applyAlignment="1">
      <alignment horizontal="left"/>
    </xf>
    <xf numFmtId="0" fontId="0" fillId="0" borderId="0" xfId="0" applyFill="1" applyBorder="1" applyAlignment="1">
      <alignment/>
    </xf>
    <xf numFmtId="0" fontId="1" fillId="0" borderId="0" xfId="0" applyFont="1" applyBorder="1" applyAlignment="1">
      <alignment/>
    </xf>
    <xf numFmtId="0" fontId="0" fillId="0" borderId="0" xfId="0" applyBorder="1" applyAlignment="1">
      <alignment/>
    </xf>
    <xf numFmtId="0" fontId="0" fillId="0" borderId="0" xfId="0" applyBorder="1" applyAlignment="1">
      <alignment horizontal="left"/>
    </xf>
    <xf numFmtId="0" fontId="1" fillId="0" borderId="0" xfId="0" applyFont="1" applyBorder="1" applyAlignment="1">
      <alignment vertical="top"/>
    </xf>
    <xf numFmtId="0" fontId="3" fillId="0" borderId="0" xfId="0" applyFont="1" applyBorder="1" applyAlignment="1">
      <alignment vertical="top"/>
    </xf>
    <xf numFmtId="0" fontId="1" fillId="0" borderId="0" xfId="0" applyFont="1" applyBorder="1" applyAlignment="1">
      <alignment/>
    </xf>
    <xf numFmtId="10" fontId="0" fillId="0" borderId="10" xfId="63" applyNumberFormat="1" applyFont="1" applyFill="1" applyBorder="1" applyAlignment="1">
      <alignment/>
    </xf>
    <xf numFmtId="0" fontId="1"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0" fillId="0" borderId="0" xfId="0" applyFill="1" applyAlignment="1">
      <alignment/>
    </xf>
    <xf numFmtId="0" fontId="0" fillId="0" borderId="0" xfId="0" applyFill="1" applyBorder="1" applyAlignment="1">
      <alignment horizontal="left"/>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178" fontId="0" fillId="0" borderId="10" xfId="42" applyNumberFormat="1" applyFont="1" applyFill="1" applyBorder="1" applyAlignment="1">
      <alignment/>
    </xf>
    <xf numFmtId="0" fontId="1" fillId="0" borderId="0" xfId="0" applyFont="1" applyFill="1" applyBorder="1" applyAlignment="1">
      <alignment horizontal="left" vertical="top" wrapText="1"/>
    </xf>
    <xf numFmtId="44" fontId="0" fillId="0" borderId="0" xfId="0" applyNumberFormat="1" applyFill="1" applyBorder="1" applyAlignment="1">
      <alignment/>
    </xf>
    <xf numFmtId="0" fontId="6" fillId="0" borderId="11" xfId="0" applyFont="1" applyFill="1" applyBorder="1" applyAlignment="1">
      <alignment horizontal="center" vertical="top" wrapText="1"/>
    </xf>
    <xf numFmtId="0" fontId="6" fillId="0" borderId="10" xfId="0" applyFont="1" applyBorder="1" applyAlignment="1">
      <alignment vertical="top"/>
    </xf>
    <xf numFmtId="44" fontId="6" fillId="0" borderId="10" xfId="0" applyNumberFormat="1" applyFont="1" applyFill="1" applyBorder="1" applyAlignment="1">
      <alignment vertical="top"/>
    </xf>
    <xf numFmtId="0" fontId="6" fillId="0" borderId="10" xfId="0" applyFont="1" applyBorder="1" applyAlignment="1">
      <alignment horizontal="center" vertical="top" wrapText="1"/>
    </xf>
    <xf numFmtId="0" fontId="1" fillId="0" borderId="12" xfId="0" applyFont="1" applyFill="1" applyBorder="1" applyAlignment="1">
      <alignment/>
    </xf>
    <xf numFmtId="0" fontId="0" fillId="0" borderId="10" xfId="0" applyBorder="1" applyAlignment="1">
      <alignment horizontal="left" vertical="top"/>
    </xf>
    <xf numFmtId="0" fontId="0" fillId="0" borderId="10" xfId="0" applyFont="1" applyBorder="1" applyAlignment="1">
      <alignment horizontal="left" vertical="top"/>
    </xf>
    <xf numFmtId="0" fontId="1" fillId="0" borderId="0" xfId="0" applyFont="1" applyBorder="1" applyAlignment="1">
      <alignment horizontal="center"/>
    </xf>
    <xf numFmtId="0" fontId="1" fillId="0" borderId="0" xfId="0" applyFont="1" applyBorder="1" applyAlignment="1">
      <alignment horizontal="left" indent="2"/>
    </xf>
    <xf numFmtId="0" fontId="0" fillId="12" borderId="10" xfId="60" applyFont="1" applyFill="1" applyBorder="1" applyAlignment="1">
      <alignment horizontal="left" indent="2"/>
      <protection/>
    </xf>
    <xf numFmtId="0" fontId="0" fillId="12" borderId="10" xfId="60" applyFont="1" applyFill="1" applyBorder="1" applyAlignment="1">
      <alignment horizontal="center"/>
      <protection/>
    </xf>
    <xf numFmtId="0" fontId="1" fillId="12" borderId="10" xfId="0" applyFont="1" applyFill="1" applyBorder="1" applyAlignment="1">
      <alignment/>
    </xf>
    <xf numFmtId="0" fontId="0" fillId="12" borderId="10" xfId="0" applyFont="1" applyFill="1" applyBorder="1" applyAlignment="1">
      <alignment/>
    </xf>
    <xf numFmtId="0" fontId="0" fillId="12" borderId="10" xfId="0" applyFill="1" applyBorder="1" applyAlignment="1">
      <alignment/>
    </xf>
    <xf numFmtId="0" fontId="0" fillId="12" borderId="10" xfId="0" applyFill="1" applyBorder="1" applyAlignment="1">
      <alignment horizontal="center" vertical="center"/>
    </xf>
    <xf numFmtId="0" fontId="0" fillId="12" borderId="10" xfId="0" applyFont="1" applyFill="1" applyBorder="1" applyAlignment="1">
      <alignment horizontal="center" vertical="center" wrapText="1"/>
    </xf>
    <xf numFmtId="0" fontId="0" fillId="12" borderId="10" xfId="0" applyFont="1" applyFill="1" applyBorder="1" applyAlignment="1">
      <alignment horizontal="left" indent="3"/>
    </xf>
    <xf numFmtId="0" fontId="0" fillId="12" borderId="10" xfId="0" applyFont="1" applyFill="1" applyBorder="1" applyAlignment="1">
      <alignment/>
    </xf>
    <xf numFmtId="170" fontId="0" fillId="12" borderId="10" xfId="45" applyNumberFormat="1" applyFont="1" applyFill="1" applyBorder="1" applyAlignment="1">
      <alignment/>
    </xf>
    <xf numFmtId="0" fontId="0" fillId="12" borderId="10" xfId="0" applyFill="1" applyBorder="1" applyAlignment="1">
      <alignment horizontal="center"/>
    </xf>
    <xf numFmtId="0" fontId="0" fillId="12" borderId="13" xfId="0" applyFill="1" applyBorder="1" applyAlignment="1">
      <alignment horizontal="center"/>
    </xf>
    <xf numFmtId="0" fontId="0" fillId="12" borderId="10" xfId="0" applyFont="1" applyFill="1" applyBorder="1" applyAlignment="1">
      <alignment horizontal="left" indent="1"/>
    </xf>
    <xf numFmtId="170" fontId="1" fillId="33" borderId="10" xfId="0" applyNumberFormat="1" applyFont="1" applyFill="1" applyBorder="1" applyAlignment="1">
      <alignment/>
    </xf>
    <xf numFmtId="170" fontId="1" fillId="33" borderId="14" xfId="0" applyNumberFormat="1" applyFont="1" applyFill="1" applyBorder="1" applyAlignment="1">
      <alignment/>
    </xf>
    <xf numFmtId="170" fontId="1" fillId="33" borderId="14" xfId="45" applyNumberFormat="1" applyFont="1" applyFill="1" applyBorder="1" applyAlignment="1">
      <alignment/>
    </xf>
    <xf numFmtId="170" fontId="1" fillId="12" borderId="14" xfId="45" applyNumberFormat="1" applyFont="1" applyFill="1" applyBorder="1" applyAlignment="1">
      <alignment/>
    </xf>
    <xf numFmtId="164" fontId="1" fillId="34" borderId="14" xfId="0" applyNumberFormat="1" applyFont="1" applyFill="1" applyBorder="1" applyAlignment="1">
      <alignment horizontal="right"/>
    </xf>
    <xf numFmtId="170" fontId="0" fillId="0" borderId="11" xfId="0" applyNumberFormat="1" applyFont="1" applyFill="1" applyBorder="1" applyAlignment="1">
      <alignment/>
    </xf>
    <xf numFmtId="170" fontId="0" fillId="0" borderId="15" xfId="0" applyNumberFormat="1" applyFont="1" applyFill="1" applyBorder="1" applyAlignment="1">
      <alignment/>
    </xf>
    <xf numFmtId="170" fontId="1" fillId="0" borderId="0" xfId="0" applyNumberFormat="1" applyFont="1" applyAlignment="1">
      <alignment/>
    </xf>
    <xf numFmtId="170" fontId="0" fillId="0" borderId="10" xfId="0" applyNumberFormat="1" applyFont="1" applyFill="1" applyBorder="1" applyAlignment="1">
      <alignment/>
    </xf>
    <xf numFmtId="170" fontId="0" fillId="0" borderId="13" xfId="0" applyNumberFormat="1" applyFont="1" applyFill="1" applyBorder="1" applyAlignment="1">
      <alignment/>
    </xf>
    <xf numFmtId="170" fontId="0" fillId="0" borderId="0" xfId="0" applyNumberFormat="1" applyAlignment="1">
      <alignment/>
    </xf>
    <xf numFmtId="170" fontId="0" fillId="12" borderId="10" xfId="47" applyNumberFormat="1" applyFont="1" applyFill="1" applyBorder="1" applyAlignment="1">
      <alignment/>
    </xf>
    <xf numFmtId="170" fontId="0" fillId="12" borderId="10" xfId="0" applyNumberFormat="1" applyFont="1" applyFill="1" applyBorder="1" applyAlignment="1">
      <alignment/>
    </xf>
    <xf numFmtId="170" fontId="0" fillId="12" borderId="10" xfId="0" applyNumberFormat="1" applyFill="1" applyBorder="1" applyAlignment="1">
      <alignment/>
    </xf>
    <xf numFmtId="170" fontId="0" fillId="0" borderId="0" xfId="0" applyNumberFormat="1" applyFill="1" applyBorder="1" applyAlignment="1">
      <alignment/>
    </xf>
    <xf numFmtId="0" fontId="0" fillId="0" borderId="0" xfId="0" applyFont="1" applyFill="1" applyAlignment="1">
      <alignment/>
    </xf>
    <xf numFmtId="0" fontId="1" fillId="0" borderId="0" xfId="0" applyFont="1" applyBorder="1" applyAlignment="1">
      <alignment/>
    </xf>
    <xf numFmtId="0" fontId="0" fillId="12" borderId="10" xfId="60" applyFont="1" applyFill="1" applyBorder="1" applyAlignment="1">
      <alignment horizontal="left"/>
      <protection/>
    </xf>
    <xf numFmtId="0" fontId="0" fillId="12" borderId="10" xfId="0" applyFont="1" applyFill="1" applyBorder="1" applyAlignment="1">
      <alignment vertical="center"/>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1" fillId="0" borderId="0" xfId="0" applyFont="1" applyFill="1" applyBorder="1" applyAlignment="1">
      <alignment horizontal="left"/>
    </xf>
    <xf numFmtId="0" fontId="0" fillId="0" borderId="10" xfId="0" applyFont="1" applyBorder="1" applyAlignment="1">
      <alignment horizontal="left" vertical="top" wrapText="1"/>
    </xf>
    <xf numFmtId="0" fontId="12"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0" fillId="0" borderId="10" xfId="0" applyFont="1" applyBorder="1" applyAlignment="1">
      <alignment horizontal="left" vertical="top"/>
    </xf>
    <xf numFmtId="0" fontId="1" fillId="0" borderId="0" xfId="0" applyFont="1" applyBorder="1" applyAlignment="1">
      <alignment horizontal="left"/>
    </xf>
    <xf numFmtId="0" fontId="9" fillId="0" borderId="0" xfId="0" applyFont="1" applyAlignment="1">
      <alignment horizontal="right"/>
    </xf>
    <xf numFmtId="0" fontId="4" fillId="12" borderId="10" xfId="56" applyFill="1" applyBorder="1" applyAlignment="1" applyProtection="1">
      <alignment vertical="center"/>
      <protection/>
    </xf>
    <xf numFmtId="0" fontId="0" fillId="12" borderId="10" xfId="0" applyFill="1" applyBorder="1" applyAlignment="1">
      <alignment vertical="center"/>
    </xf>
    <xf numFmtId="0" fontId="0" fillId="0" borderId="0"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35" borderId="17" xfId="0" applyFont="1" applyFill="1" applyBorder="1" applyAlignment="1">
      <alignment horizontal="left" vertical="top" wrapText="1"/>
    </xf>
    <xf numFmtId="0" fontId="0" fillId="35" borderId="18" xfId="0" applyFont="1" applyFill="1" applyBorder="1" applyAlignment="1">
      <alignment horizontal="left" vertical="top" wrapText="1"/>
    </xf>
    <xf numFmtId="0" fontId="0" fillId="0" borderId="0" xfId="0" applyFont="1" applyFill="1" applyAlignment="1">
      <alignment horizontal="left" wrapText="1"/>
    </xf>
    <xf numFmtId="0" fontId="6" fillId="0" borderId="10" xfId="0" applyFont="1" applyBorder="1" applyAlignment="1">
      <alignment horizontal="left" vertical="top"/>
    </xf>
    <xf numFmtId="0" fontId="50" fillId="0" borderId="0" xfId="0" applyFont="1" applyBorder="1" applyAlignment="1">
      <alignment horizontal="left" vertical="center" wrapText="1"/>
    </xf>
    <xf numFmtId="0" fontId="0" fillId="0" borderId="12" xfId="0" applyFont="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e@email.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1:M66"/>
  <sheetViews>
    <sheetView tabSelected="1" workbookViewId="0" topLeftCell="A1">
      <selection activeCell="B22" sqref="B22"/>
    </sheetView>
  </sheetViews>
  <sheetFormatPr defaultColWidth="9.140625" defaultRowHeight="12.75"/>
  <cols>
    <col min="1" max="1" width="36.00390625" style="0" customWidth="1"/>
    <col min="2" max="2" width="9.8515625" style="0" customWidth="1"/>
    <col min="3" max="3" width="12.28125" style="0" customWidth="1"/>
    <col min="4" max="4" width="12.140625" style="0" customWidth="1"/>
    <col min="5" max="5" width="11.57421875" style="0" customWidth="1"/>
    <col min="6" max="6" width="12.8515625" style="0" customWidth="1"/>
    <col min="7" max="7" width="12.140625" style="0" customWidth="1"/>
    <col min="8" max="8" width="15.00390625" style="0" customWidth="1"/>
    <col min="9" max="9" width="12.57421875" style="0" customWidth="1"/>
  </cols>
  <sheetData>
    <row r="1" spans="1:3" ht="18">
      <c r="A1" s="1"/>
      <c r="B1" s="76"/>
      <c r="C1" s="76"/>
    </row>
    <row r="2" spans="1:6" ht="15">
      <c r="A2" s="72" t="s">
        <v>34</v>
      </c>
      <c r="B2" s="72"/>
      <c r="C2" s="72"/>
      <c r="D2" s="72"/>
      <c r="E2" s="72"/>
      <c r="F2" s="72"/>
    </row>
    <row r="3" spans="1:6" ht="15">
      <c r="A3" s="71"/>
      <c r="B3" s="71"/>
      <c r="C3" s="71"/>
      <c r="D3" s="71"/>
      <c r="E3" s="71"/>
      <c r="F3" s="71"/>
    </row>
    <row r="4" spans="1:6" ht="13.5">
      <c r="A4" s="73"/>
      <c r="B4" s="73"/>
      <c r="C4" s="73"/>
      <c r="D4" s="73"/>
      <c r="E4" s="73"/>
      <c r="F4" s="73"/>
    </row>
    <row r="5" spans="1:6" ht="12.75">
      <c r="A5" s="69" t="s">
        <v>27</v>
      </c>
      <c r="B5" s="69"/>
      <c r="C5" s="69"/>
      <c r="D5" s="69"/>
      <c r="E5" s="69"/>
      <c r="F5" s="69"/>
    </row>
    <row r="6" spans="1:8" ht="127.5" customHeight="1">
      <c r="A6" s="79" t="s">
        <v>52</v>
      </c>
      <c r="B6" s="79"/>
      <c r="C6" s="79"/>
      <c r="D6" s="79"/>
      <c r="E6" s="79"/>
      <c r="F6" s="79"/>
      <c r="G6" s="79"/>
      <c r="H6" s="79"/>
    </row>
    <row r="7" spans="1:6" ht="15" customHeight="1">
      <c r="A7" s="24"/>
      <c r="B7" s="24"/>
      <c r="C7" s="24"/>
      <c r="D7" s="24"/>
      <c r="E7" s="24"/>
      <c r="F7" s="24"/>
    </row>
    <row r="8" spans="1:6" ht="15" customHeight="1">
      <c r="A8" s="1" t="s">
        <v>20</v>
      </c>
      <c r="B8" s="66"/>
      <c r="C8" s="66"/>
      <c r="D8" s="66"/>
      <c r="E8" s="66"/>
      <c r="F8" s="66"/>
    </row>
    <row r="9" spans="1:6" ht="15" customHeight="1">
      <c r="A9" s="1" t="s">
        <v>49</v>
      </c>
      <c r="B9" s="66"/>
      <c r="C9" s="66"/>
      <c r="D9" s="66"/>
      <c r="E9" s="66"/>
      <c r="F9" s="66"/>
    </row>
    <row r="10" spans="1:6" ht="14.25" customHeight="1">
      <c r="A10" s="8" t="s">
        <v>3</v>
      </c>
      <c r="B10" s="66"/>
      <c r="C10" s="66"/>
      <c r="D10" s="66"/>
      <c r="E10" s="66"/>
      <c r="F10" s="66"/>
    </row>
    <row r="11" spans="1:6" ht="15" customHeight="1">
      <c r="A11" s="1" t="s">
        <v>4</v>
      </c>
      <c r="B11" s="66"/>
      <c r="C11" s="66"/>
      <c r="D11" s="66"/>
      <c r="E11" s="66"/>
      <c r="F11" s="66"/>
    </row>
    <row r="12" spans="1:6" ht="14.25" customHeight="1">
      <c r="A12" s="1" t="s">
        <v>6</v>
      </c>
      <c r="B12" s="66"/>
      <c r="C12" s="66"/>
      <c r="D12" s="66"/>
      <c r="E12" s="66"/>
      <c r="F12" s="66"/>
    </row>
    <row r="13" spans="1:6" ht="14.25" customHeight="1">
      <c r="A13" s="13" t="s">
        <v>14</v>
      </c>
      <c r="B13" s="77"/>
      <c r="C13" s="78"/>
      <c r="D13" s="78"/>
      <c r="E13" s="78"/>
      <c r="F13" s="78"/>
    </row>
    <row r="14" spans="1:4" ht="14.25" customHeight="1">
      <c r="A14" s="5"/>
      <c r="B14" s="10"/>
      <c r="C14" s="10"/>
      <c r="D14" s="10"/>
    </row>
    <row r="15" spans="1:7" ht="14.25" customHeight="1">
      <c r="A15" s="11" t="s">
        <v>3</v>
      </c>
      <c r="B15" s="9"/>
      <c r="C15" s="8"/>
      <c r="D15" s="8"/>
      <c r="E15" s="8"/>
      <c r="F15" s="8"/>
      <c r="G15" s="8"/>
    </row>
    <row r="16" spans="1:7" ht="12">
      <c r="A16" s="67" t="s">
        <v>44</v>
      </c>
      <c r="B16" s="67"/>
      <c r="C16" s="67"/>
      <c r="D16" s="67"/>
      <c r="E16" s="68"/>
      <c r="F16" s="40"/>
      <c r="G16" s="2"/>
    </row>
    <row r="17" spans="1:7" ht="30" customHeight="1">
      <c r="A17" s="67" t="s">
        <v>45</v>
      </c>
      <c r="B17" s="67"/>
      <c r="C17" s="67"/>
      <c r="D17" s="67"/>
      <c r="E17" s="68"/>
      <c r="F17" s="41"/>
      <c r="G17" s="2"/>
    </row>
    <row r="18" spans="1:7" ht="14.25" customHeight="1">
      <c r="A18" s="12"/>
      <c r="B18" s="10"/>
      <c r="C18" s="10"/>
      <c r="D18" s="10"/>
      <c r="E18" s="2"/>
      <c r="F18" s="2"/>
      <c r="G18" s="2"/>
    </row>
    <row r="19" spans="1:8" ht="14.25" customHeight="1">
      <c r="A19" s="30" t="s">
        <v>21</v>
      </c>
      <c r="B19" s="15"/>
      <c r="C19" s="7"/>
      <c r="D19" s="16"/>
      <c r="E19" s="17"/>
      <c r="F19" s="18"/>
      <c r="G19" s="16"/>
      <c r="H19" s="19"/>
    </row>
    <row r="20" spans="1:9" ht="96" customHeight="1">
      <c r="A20" s="80" t="s">
        <v>51</v>
      </c>
      <c r="B20" s="81"/>
      <c r="C20" s="81"/>
      <c r="D20" s="81"/>
      <c r="E20" s="81"/>
      <c r="F20" s="81"/>
      <c r="G20" s="81"/>
      <c r="H20" s="81"/>
      <c r="I20" s="82"/>
    </row>
    <row r="21" spans="1:9" ht="43.5" customHeight="1">
      <c r="A21" s="21" t="s">
        <v>22</v>
      </c>
      <c r="B21" s="22" t="s">
        <v>23</v>
      </c>
      <c r="C21" s="22" t="s">
        <v>18</v>
      </c>
      <c r="D21" s="22" t="s">
        <v>26</v>
      </c>
      <c r="E21" s="22" t="s">
        <v>9</v>
      </c>
      <c r="F21" s="22" t="s">
        <v>24</v>
      </c>
      <c r="G21" s="22" t="s">
        <v>43</v>
      </c>
      <c r="H21" s="26" t="s">
        <v>12</v>
      </c>
      <c r="I21" s="22" t="s">
        <v>0</v>
      </c>
    </row>
    <row r="22" spans="1:9" ht="14.25" customHeight="1">
      <c r="A22" s="42"/>
      <c r="B22" s="43"/>
      <c r="C22" s="43"/>
      <c r="D22" s="23">
        <f aca="true" t="shared" si="0" ref="D22:D27">B22*C22</f>
        <v>0</v>
      </c>
      <c r="E22" s="14">
        <f aca="true" t="shared" si="1" ref="E22:E27">D22/60/1760</f>
        <v>0</v>
      </c>
      <c r="F22" s="44"/>
      <c r="G22" s="56">
        <f aca="true" t="shared" si="2" ref="G22:G27">F22*1.372</f>
        <v>0</v>
      </c>
      <c r="H22" s="53">
        <f aca="true" t="shared" si="3" ref="H22:H27">E22*G22</f>
        <v>0</v>
      </c>
      <c r="I22" s="45"/>
    </row>
    <row r="23" spans="1:9" ht="14.25" customHeight="1">
      <c r="A23" s="42"/>
      <c r="B23" s="38"/>
      <c r="C23" s="43"/>
      <c r="D23" s="23">
        <f t="shared" si="0"/>
        <v>0</v>
      </c>
      <c r="E23" s="14">
        <f t="shared" si="1"/>
        <v>0</v>
      </c>
      <c r="F23" s="44"/>
      <c r="G23" s="56">
        <f t="shared" si="2"/>
        <v>0</v>
      </c>
      <c r="H23" s="53">
        <f t="shared" si="3"/>
        <v>0</v>
      </c>
      <c r="I23" s="45"/>
    </row>
    <row r="24" spans="1:9" ht="14.25" customHeight="1">
      <c r="A24" s="42"/>
      <c r="B24" s="38"/>
      <c r="C24" s="43"/>
      <c r="D24" s="23">
        <f t="shared" si="0"/>
        <v>0</v>
      </c>
      <c r="E24" s="14">
        <f t="shared" si="1"/>
        <v>0</v>
      </c>
      <c r="F24" s="44"/>
      <c r="G24" s="56">
        <f t="shared" si="2"/>
        <v>0</v>
      </c>
      <c r="H24" s="53">
        <f t="shared" si="3"/>
        <v>0</v>
      </c>
      <c r="I24" s="45"/>
    </row>
    <row r="25" spans="1:9" ht="14.25" customHeight="1">
      <c r="A25" s="42"/>
      <c r="B25" s="38"/>
      <c r="C25" s="43"/>
      <c r="D25" s="23">
        <f t="shared" si="0"/>
        <v>0</v>
      </c>
      <c r="E25" s="14">
        <f t="shared" si="1"/>
        <v>0</v>
      </c>
      <c r="F25" s="44"/>
      <c r="G25" s="56">
        <f t="shared" si="2"/>
        <v>0</v>
      </c>
      <c r="H25" s="53">
        <f t="shared" si="3"/>
        <v>0</v>
      </c>
      <c r="I25" s="45"/>
    </row>
    <row r="26" spans="1:9" ht="14.25" customHeight="1">
      <c r="A26" s="42" t="s">
        <v>5</v>
      </c>
      <c r="B26" s="38"/>
      <c r="C26" s="43"/>
      <c r="D26" s="23">
        <f t="shared" si="0"/>
        <v>0</v>
      </c>
      <c r="E26" s="14">
        <f t="shared" si="1"/>
        <v>0</v>
      </c>
      <c r="F26" s="44"/>
      <c r="G26" s="56">
        <f t="shared" si="2"/>
        <v>0</v>
      </c>
      <c r="H26" s="53">
        <f t="shared" si="3"/>
        <v>0</v>
      </c>
      <c r="I26" s="46"/>
    </row>
    <row r="27" spans="1:9" ht="14.25" customHeight="1">
      <c r="A27" s="47" t="s">
        <v>5</v>
      </c>
      <c r="B27" s="38"/>
      <c r="C27" s="38"/>
      <c r="D27" s="23">
        <f t="shared" si="0"/>
        <v>0</v>
      </c>
      <c r="E27" s="14">
        <f t="shared" si="1"/>
        <v>0</v>
      </c>
      <c r="F27" s="44"/>
      <c r="G27" s="56">
        <f t="shared" si="2"/>
        <v>0</v>
      </c>
      <c r="H27" s="54">
        <f t="shared" si="3"/>
        <v>0</v>
      </c>
      <c r="I27" s="45"/>
    </row>
    <row r="28" spans="1:9" ht="14.25" customHeight="1">
      <c r="A28" s="13"/>
      <c r="B28" s="10"/>
      <c r="C28" s="10"/>
      <c r="D28" s="10"/>
      <c r="G28" s="55"/>
      <c r="H28" s="48">
        <f>SUM(H22:H27)</f>
        <v>0</v>
      </c>
      <c r="I28" s="4"/>
    </row>
    <row r="29" spans="1:4" ht="14.25" customHeight="1">
      <c r="A29" s="5"/>
      <c r="B29" s="10"/>
      <c r="C29" s="10"/>
      <c r="D29" s="10"/>
    </row>
    <row r="30" spans="1:8" ht="14.25" customHeight="1">
      <c r="A30" s="15" t="s">
        <v>25</v>
      </c>
      <c r="B30" s="20"/>
      <c r="C30" s="20"/>
      <c r="D30" s="20"/>
      <c r="E30" s="19"/>
      <c r="F30" s="19"/>
      <c r="G30" s="19"/>
      <c r="H30" s="19"/>
    </row>
    <row r="31" spans="1:9" ht="65.25" customHeight="1">
      <c r="A31" s="86" t="s">
        <v>17</v>
      </c>
      <c r="B31" s="86"/>
      <c r="C31" s="86"/>
      <c r="D31" s="86"/>
      <c r="E31" s="86"/>
      <c r="F31" s="86"/>
      <c r="G31" s="86"/>
      <c r="H31" s="86"/>
      <c r="I31" s="86"/>
    </row>
    <row r="32" spans="1:13" ht="42.75" customHeight="1">
      <c r="A32" s="21" t="s">
        <v>13</v>
      </c>
      <c r="B32" s="22" t="s">
        <v>23</v>
      </c>
      <c r="C32" s="22" t="s">
        <v>18</v>
      </c>
      <c r="D32" s="22" t="s">
        <v>26</v>
      </c>
      <c r="E32" s="22" t="s">
        <v>9</v>
      </c>
      <c r="F32" s="22" t="s">
        <v>24</v>
      </c>
      <c r="G32" s="22" t="s">
        <v>43</v>
      </c>
      <c r="H32" s="22" t="s">
        <v>12</v>
      </c>
      <c r="I32" s="22" t="s">
        <v>0</v>
      </c>
      <c r="K32" s="19"/>
      <c r="L32" s="63"/>
      <c r="M32" s="19"/>
    </row>
    <row r="33" spans="1:13" ht="14.25" customHeight="1">
      <c r="A33" s="42"/>
      <c r="B33" s="43"/>
      <c r="C33" s="43"/>
      <c r="D33" s="23">
        <f aca="true" t="shared" si="4" ref="D33:D38">B33*C33</f>
        <v>0</v>
      </c>
      <c r="E33" s="14">
        <f aca="true" t="shared" si="5" ref="E33:E38">D33/60/1760</f>
        <v>0</v>
      </c>
      <c r="F33" s="44"/>
      <c r="G33" s="56">
        <f aca="true" t="shared" si="6" ref="G33:G38">F33*1.372</f>
        <v>0</v>
      </c>
      <c r="H33" s="56">
        <f aca="true" t="shared" si="7" ref="H33:H38">E33*G33</f>
        <v>0</v>
      </c>
      <c r="I33" s="45"/>
      <c r="K33" s="19"/>
      <c r="L33" s="63"/>
      <c r="M33" s="19"/>
    </row>
    <row r="34" spans="1:13" ht="14.25" customHeight="1">
      <c r="A34" s="42"/>
      <c r="B34" s="38"/>
      <c r="C34" s="43"/>
      <c r="D34" s="23">
        <f t="shared" si="4"/>
        <v>0</v>
      </c>
      <c r="E34" s="14">
        <f t="shared" si="5"/>
        <v>0</v>
      </c>
      <c r="F34" s="44"/>
      <c r="G34" s="56">
        <f t="shared" si="6"/>
        <v>0</v>
      </c>
      <c r="H34" s="56">
        <f t="shared" si="7"/>
        <v>0</v>
      </c>
      <c r="I34" s="45"/>
      <c r="K34" s="19"/>
      <c r="L34" s="19"/>
      <c r="M34" s="19"/>
    </row>
    <row r="35" spans="1:13" ht="14.25" customHeight="1">
      <c r="A35" s="42"/>
      <c r="B35" s="38"/>
      <c r="C35" s="43"/>
      <c r="D35" s="23">
        <f t="shared" si="4"/>
        <v>0</v>
      </c>
      <c r="E35" s="14">
        <f t="shared" si="5"/>
        <v>0</v>
      </c>
      <c r="F35" s="44"/>
      <c r="G35" s="56">
        <f t="shared" si="6"/>
        <v>0</v>
      </c>
      <c r="H35" s="56">
        <f t="shared" si="7"/>
        <v>0</v>
      </c>
      <c r="I35" s="45"/>
      <c r="K35" s="19"/>
      <c r="L35" s="19"/>
      <c r="M35" s="19"/>
    </row>
    <row r="36" spans="1:13" ht="14.25" customHeight="1">
      <c r="A36" s="42"/>
      <c r="B36" s="38"/>
      <c r="C36" s="43"/>
      <c r="D36" s="23">
        <f t="shared" si="4"/>
        <v>0</v>
      </c>
      <c r="E36" s="14">
        <f t="shared" si="5"/>
        <v>0</v>
      </c>
      <c r="F36" s="44"/>
      <c r="G36" s="56">
        <f t="shared" si="6"/>
        <v>0</v>
      </c>
      <c r="H36" s="56">
        <f t="shared" si="7"/>
        <v>0</v>
      </c>
      <c r="I36" s="45"/>
      <c r="K36" s="19"/>
      <c r="L36" s="19"/>
      <c r="M36" s="19"/>
    </row>
    <row r="37" spans="1:13" ht="14.25" customHeight="1">
      <c r="A37" s="42"/>
      <c r="B37" s="38"/>
      <c r="C37" s="43"/>
      <c r="D37" s="23">
        <f t="shared" si="4"/>
        <v>0</v>
      </c>
      <c r="E37" s="14">
        <f t="shared" si="5"/>
        <v>0</v>
      </c>
      <c r="F37" s="44"/>
      <c r="G37" s="56">
        <f t="shared" si="6"/>
        <v>0</v>
      </c>
      <c r="H37" s="56">
        <f t="shared" si="7"/>
        <v>0</v>
      </c>
      <c r="I37" s="46"/>
      <c r="K37" s="19"/>
      <c r="L37" s="19"/>
      <c r="M37" s="19"/>
    </row>
    <row r="38" spans="1:13" ht="14.25" customHeight="1" thickBot="1">
      <c r="A38" s="47" t="s">
        <v>5</v>
      </c>
      <c r="B38" s="38"/>
      <c r="C38" s="38"/>
      <c r="D38" s="23">
        <f t="shared" si="4"/>
        <v>0</v>
      </c>
      <c r="E38" s="14">
        <f t="shared" si="5"/>
        <v>0</v>
      </c>
      <c r="F38" s="44"/>
      <c r="G38" s="56">
        <f t="shared" si="6"/>
        <v>0</v>
      </c>
      <c r="H38" s="57">
        <f t="shared" si="7"/>
        <v>0</v>
      </c>
      <c r="I38" s="45"/>
      <c r="K38" s="19"/>
      <c r="L38" s="19"/>
      <c r="M38" s="19"/>
    </row>
    <row r="39" spans="1:8" ht="14.25" customHeight="1" thickBot="1">
      <c r="A39" s="13"/>
      <c r="B39" s="10"/>
      <c r="C39" s="10"/>
      <c r="D39" s="10"/>
      <c r="F39" s="58"/>
      <c r="G39" s="55"/>
      <c r="H39" s="49">
        <f>SUM(H33:H38)</f>
        <v>0</v>
      </c>
    </row>
    <row r="40" spans="1:8" ht="14.25" customHeight="1">
      <c r="A40" s="13"/>
      <c r="B40" s="10"/>
      <c r="C40" s="10"/>
      <c r="D40" s="10"/>
      <c r="G40" s="1"/>
      <c r="H40" s="25"/>
    </row>
    <row r="41" spans="1:8" ht="14.25" customHeight="1">
      <c r="A41" s="13" t="s">
        <v>28</v>
      </c>
      <c r="B41" s="10"/>
      <c r="C41" s="10"/>
      <c r="D41" s="10"/>
      <c r="G41" s="1"/>
      <c r="H41" s="25"/>
    </row>
    <row r="42" spans="1:9" ht="24.75" customHeight="1">
      <c r="A42" s="27" t="s">
        <v>31</v>
      </c>
      <c r="B42" s="84" t="s">
        <v>42</v>
      </c>
      <c r="C42" s="84"/>
      <c r="D42" s="84"/>
      <c r="E42" s="84"/>
      <c r="F42" s="84"/>
      <c r="G42" s="84"/>
      <c r="H42" s="28" t="s">
        <v>32</v>
      </c>
      <c r="I42" s="29" t="s">
        <v>0</v>
      </c>
    </row>
    <row r="43" spans="1:9" ht="14.25" customHeight="1">
      <c r="A43" s="35"/>
      <c r="B43" s="65"/>
      <c r="C43" s="65"/>
      <c r="D43" s="65"/>
      <c r="E43" s="65"/>
      <c r="F43" s="65"/>
      <c r="G43" s="65"/>
      <c r="H43" s="59"/>
      <c r="I43" s="36"/>
    </row>
    <row r="44" spans="1:9" ht="14.25" customHeight="1">
      <c r="A44" s="37"/>
      <c r="B44" s="65"/>
      <c r="C44" s="65"/>
      <c r="D44" s="65"/>
      <c r="E44" s="65"/>
      <c r="F44" s="65"/>
      <c r="G44" s="65"/>
      <c r="H44" s="60"/>
      <c r="I44" s="38"/>
    </row>
    <row r="45" spans="1:9" ht="14.25" customHeight="1" thickBot="1">
      <c r="A45" s="37"/>
      <c r="B45" s="65"/>
      <c r="C45" s="65"/>
      <c r="D45" s="65"/>
      <c r="E45" s="65"/>
      <c r="F45" s="65"/>
      <c r="G45" s="65"/>
      <c r="H45" s="61"/>
      <c r="I45" s="39"/>
    </row>
    <row r="46" spans="1:8" ht="14.25" customHeight="1" thickBot="1">
      <c r="A46" s="13"/>
      <c r="B46" s="6"/>
      <c r="C46" s="6"/>
      <c r="D46" s="6"/>
      <c r="E46" s="3"/>
      <c r="F46" s="3"/>
      <c r="G46" s="1"/>
      <c r="H46" s="49">
        <f>SUM(H43:H45)</f>
        <v>0</v>
      </c>
    </row>
    <row r="47" spans="1:8" ht="14.25" customHeight="1">
      <c r="A47" s="13"/>
      <c r="B47" s="6"/>
      <c r="C47" s="6"/>
      <c r="D47" s="6"/>
      <c r="E47" s="3"/>
      <c r="F47" s="3"/>
      <c r="G47" s="1"/>
      <c r="H47" s="62"/>
    </row>
    <row r="48" spans="1:8" ht="14.25" customHeight="1">
      <c r="A48" s="13" t="s">
        <v>29</v>
      </c>
      <c r="B48" s="6"/>
      <c r="C48" s="6"/>
      <c r="D48" s="6"/>
      <c r="E48" s="3"/>
      <c r="F48" s="3"/>
      <c r="G48" s="1"/>
      <c r="H48" s="62"/>
    </row>
    <row r="49" spans="1:9" ht="14.25" customHeight="1">
      <c r="A49" s="35"/>
      <c r="B49" s="65"/>
      <c r="C49" s="65"/>
      <c r="D49" s="65"/>
      <c r="E49" s="65"/>
      <c r="F49" s="65"/>
      <c r="G49" s="65"/>
      <c r="H49" s="59"/>
      <c r="I49" s="36"/>
    </row>
    <row r="50" spans="1:9" ht="14.25" customHeight="1">
      <c r="A50" s="37"/>
      <c r="B50" s="65"/>
      <c r="C50" s="65"/>
      <c r="D50" s="65"/>
      <c r="E50" s="65"/>
      <c r="F50" s="65"/>
      <c r="G50" s="65"/>
      <c r="H50" s="60"/>
      <c r="I50" s="38"/>
    </row>
    <row r="51" spans="1:9" ht="14.25" customHeight="1" thickBot="1">
      <c r="A51" s="37"/>
      <c r="B51" s="65"/>
      <c r="C51" s="65"/>
      <c r="D51" s="65"/>
      <c r="E51" s="65"/>
      <c r="F51" s="65"/>
      <c r="G51" s="65"/>
      <c r="H51" s="61"/>
      <c r="I51" s="39"/>
    </row>
    <row r="52" spans="1:8" ht="14.25" customHeight="1" thickBot="1">
      <c r="A52" s="13"/>
      <c r="B52" s="6"/>
      <c r="C52" s="6"/>
      <c r="D52" s="6"/>
      <c r="E52" s="3"/>
      <c r="F52" s="3"/>
      <c r="G52" s="1"/>
      <c r="H52" s="49">
        <f>SUM(H49:H51)</f>
        <v>0</v>
      </c>
    </row>
    <row r="53" spans="1:8" ht="14.25" customHeight="1">
      <c r="A53" s="13"/>
      <c r="B53" s="6"/>
      <c r="C53" s="6"/>
      <c r="D53" s="6"/>
      <c r="E53" s="3"/>
      <c r="F53" s="3"/>
      <c r="G53" s="1"/>
      <c r="H53" s="62"/>
    </row>
    <row r="54" spans="1:8" ht="14.25" customHeight="1">
      <c r="A54" s="13" t="s">
        <v>30</v>
      </c>
      <c r="B54" s="6"/>
      <c r="C54" s="6"/>
      <c r="D54" s="6"/>
      <c r="E54" s="3"/>
      <c r="F54" s="3"/>
      <c r="G54" s="1"/>
      <c r="H54" s="62"/>
    </row>
    <row r="55" spans="1:9" ht="14.25" customHeight="1">
      <c r="A55" s="35"/>
      <c r="B55" s="65"/>
      <c r="C55" s="65"/>
      <c r="D55" s="65"/>
      <c r="E55" s="65"/>
      <c r="F55" s="65"/>
      <c r="G55" s="65"/>
      <c r="H55" s="59"/>
      <c r="I55" s="36"/>
    </row>
    <row r="56" spans="1:9" ht="14.25" customHeight="1">
      <c r="A56" s="37"/>
      <c r="B56" s="65"/>
      <c r="C56" s="65"/>
      <c r="D56" s="65"/>
      <c r="E56" s="65"/>
      <c r="F56" s="65"/>
      <c r="G56" s="65"/>
      <c r="H56" s="60"/>
      <c r="I56" s="38"/>
    </row>
    <row r="57" spans="1:9" ht="14.25" customHeight="1" thickBot="1">
      <c r="A57" s="37"/>
      <c r="B57" s="65"/>
      <c r="C57" s="65"/>
      <c r="D57" s="65"/>
      <c r="E57" s="65"/>
      <c r="F57" s="65"/>
      <c r="G57" s="65"/>
      <c r="H57" s="61"/>
      <c r="I57" s="39"/>
    </row>
    <row r="58" spans="1:8" ht="14.25" customHeight="1" thickBot="1">
      <c r="A58" s="13"/>
      <c r="B58" s="10"/>
      <c r="C58" s="10"/>
      <c r="D58" s="10"/>
      <c r="G58" s="1"/>
      <c r="H58" s="49">
        <f>SUM(H55:H57)</f>
        <v>0</v>
      </c>
    </row>
    <row r="59" spans="1:8" ht="14.25" customHeight="1" thickBot="1">
      <c r="A59" s="13"/>
      <c r="B59" s="10"/>
      <c r="C59" s="10"/>
      <c r="D59" s="10"/>
      <c r="G59" s="1"/>
      <c r="H59" s="25"/>
    </row>
    <row r="60" spans="1:8" ht="13.5" thickBot="1">
      <c r="A60" s="64" t="s">
        <v>46</v>
      </c>
      <c r="B60" s="64"/>
      <c r="C60" s="64"/>
      <c r="D60" s="64"/>
      <c r="F60" s="2"/>
      <c r="G60" s="33"/>
      <c r="H60" s="50">
        <f>H28+H39+H46+H52+H58</f>
        <v>0</v>
      </c>
    </row>
    <row r="61" spans="1:8" ht="13.5" thickBot="1">
      <c r="A61" s="75" t="s">
        <v>47</v>
      </c>
      <c r="B61" s="75"/>
      <c r="C61" s="75"/>
      <c r="D61" s="75"/>
      <c r="F61" s="2"/>
      <c r="G61" s="33"/>
      <c r="H61" s="51"/>
    </row>
    <row r="62" spans="1:8" ht="13.5" thickBot="1">
      <c r="A62" s="75" t="s">
        <v>33</v>
      </c>
      <c r="B62" s="75"/>
      <c r="C62" s="75"/>
      <c r="D62" s="75"/>
      <c r="F62" s="2"/>
      <c r="G62" s="33"/>
      <c r="H62" s="52" t="e">
        <f>H60/H61</f>
        <v>#DIV/0!</v>
      </c>
    </row>
    <row r="63" spans="1:6" ht="15.75" customHeight="1">
      <c r="A63" s="85"/>
      <c r="B63" s="85"/>
      <c r="C63" s="85"/>
      <c r="D63" s="85"/>
      <c r="E63" s="85"/>
      <c r="F63" s="85"/>
    </row>
    <row r="64" spans="1:5" ht="12.75">
      <c r="A64" s="34" t="s">
        <v>1</v>
      </c>
      <c r="B64" s="33"/>
      <c r="C64" s="33"/>
      <c r="D64" s="33"/>
      <c r="E64" s="33"/>
    </row>
    <row r="65" spans="1:7" ht="48.75" customHeight="1">
      <c r="A65" s="74" t="s">
        <v>2</v>
      </c>
      <c r="B65" s="74"/>
      <c r="C65" s="70" t="s">
        <v>48</v>
      </c>
      <c r="D65" s="70"/>
      <c r="E65" s="31"/>
      <c r="F65" s="32" t="s">
        <v>36</v>
      </c>
      <c r="G65" s="31"/>
    </row>
    <row r="66" spans="1:7" ht="43.5" customHeight="1">
      <c r="A66" s="83" t="s">
        <v>35</v>
      </c>
      <c r="B66" s="83"/>
      <c r="C66" s="83"/>
      <c r="D66" s="83"/>
      <c r="E66" s="83"/>
      <c r="F66" s="83"/>
      <c r="G66" s="83"/>
    </row>
  </sheetData>
  <sheetProtection/>
  <mergeCells count="33">
    <mergeCell ref="A66:G66"/>
    <mergeCell ref="A17:E17"/>
    <mergeCell ref="B42:G42"/>
    <mergeCell ref="A63:F63"/>
    <mergeCell ref="A31:I31"/>
    <mergeCell ref="B1:C1"/>
    <mergeCell ref="B45:G45"/>
    <mergeCell ref="B49:G49"/>
    <mergeCell ref="B50:G50"/>
    <mergeCell ref="B51:G51"/>
    <mergeCell ref="B55:G55"/>
    <mergeCell ref="B11:F11"/>
    <mergeCell ref="B9:F9"/>
    <mergeCell ref="B10:F10"/>
    <mergeCell ref="B13:F13"/>
    <mergeCell ref="C65:D65"/>
    <mergeCell ref="A3:F3"/>
    <mergeCell ref="A2:F2"/>
    <mergeCell ref="A4:F4"/>
    <mergeCell ref="A65:B65"/>
    <mergeCell ref="A62:D62"/>
    <mergeCell ref="B57:G57"/>
    <mergeCell ref="B44:G44"/>
    <mergeCell ref="B43:G43"/>
    <mergeCell ref="A61:D61"/>
    <mergeCell ref="A60:D60"/>
    <mergeCell ref="B56:G56"/>
    <mergeCell ref="B12:F12"/>
    <mergeCell ref="A16:E16"/>
    <mergeCell ref="A5:F5"/>
    <mergeCell ref="B8:F8"/>
    <mergeCell ref="A6:H6"/>
    <mergeCell ref="A20:I20"/>
  </mergeCells>
  <printOptions horizontalCentered="1"/>
  <pageMargins left="0.7" right="0.25" top="0.5" bottom="0.5" header="0.05" footer="0.05"/>
  <pageSetup fitToHeight="3" fitToWidth="1" horizontalDpi="600" verticalDpi="600" orientation="portrait" scale="73"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I66"/>
  <sheetViews>
    <sheetView workbookViewId="0" topLeftCell="A1">
      <selection activeCell="K64" sqref="K64"/>
    </sheetView>
  </sheetViews>
  <sheetFormatPr defaultColWidth="9.140625" defaultRowHeight="12.75"/>
  <cols>
    <col min="1" max="1" width="36.00390625" style="0" customWidth="1"/>
    <col min="2" max="2" width="9.8515625" style="0" customWidth="1"/>
    <col min="3" max="3" width="12.28125" style="0" customWidth="1"/>
    <col min="4" max="4" width="12.140625" style="0" customWidth="1"/>
    <col min="5" max="5" width="11.57421875" style="0" customWidth="1"/>
    <col min="6" max="6" width="12.8515625" style="0" customWidth="1"/>
    <col min="7" max="7" width="12.140625" style="0" customWidth="1"/>
    <col min="8" max="8" width="15.00390625" style="0" customWidth="1"/>
    <col min="9" max="9" width="12.57421875" style="0" customWidth="1"/>
  </cols>
  <sheetData>
    <row r="1" spans="1:3" ht="18">
      <c r="A1" s="1"/>
      <c r="B1" s="76" t="s">
        <v>19</v>
      </c>
      <c r="C1" s="76"/>
    </row>
    <row r="2" spans="1:6" ht="15">
      <c r="A2" s="72" t="s">
        <v>34</v>
      </c>
      <c r="B2" s="72"/>
      <c r="C2" s="72"/>
      <c r="D2" s="72"/>
      <c r="E2" s="72"/>
      <c r="F2" s="72"/>
    </row>
    <row r="3" spans="1:6" ht="15">
      <c r="A3" s="71"/>
      <c r="B3" s="71"/>
      <c r="C3" s="71"/>
      <c r="D3" s="71"/>
      <c r="E3" s="71"/>
      <c r="F3" s="71"/>
    </row>
    <row r="4" spans="1:6" ht="13.5">
      <c r="A4" s="73"/>
      <c r="B4" s="73"/>
      <c r="C4" s="73"/>
      <c r="D4" s="73"/>
      <c r="E4" s="73"/>
      <c r="F4" s="73"/>
    </row>
    <row r="5" spans="1:6" ht="12.75">
      <c r="A5" s="69" t="s">
        <v>27</v>
      </c>
      <c r="B5" s="69"/>
      <c r="C5" s="69"/>
      <c r="D5" s="69"/>
      <c r="E5" s="69"/>
      <c r="F5" s="69"/>
    </row>
    <row r="6" spans="1:8" ht="128.25" customHeight="1">
      <c r="A6" s="79" t="s">
        <v>52</v>
      </c>
      <c r="B6" s="79"/>
      <c r="C6" s="79"/>
      <c r="D6" s="79"/>
      <c r="E6" s="79"/>
      <c r="F6" s="79"/>
      <c r="G6" s="79"/>
      <c r="H6" s="79"/>
    </row>
    <row r="7" spans="1:6" ht="15" customHeight="1">
      <c r="A7" s="24"/>
      <c r="B7" s="24"/>
      <c r="C7" s="24"/>
      <c r="D7" s="24"/>
      <c r="E7" s="24"/>
      <c r="F7" s="24"/>
    </row>
    <row r="8" spans="1:6" ht="15" customHeight="1">
      <c r="A8" s="1" t="s">
        <v>20</v>
      </c>
      <c r="B8" s="66" t="s">
        <v>41</v>
      </c>
      <c r="C8" s="66"/>
      <c r="D8" s="66"/>
      <c r="E8" s="66"/>
      <c r="F8" s="66"/>
    </row>
    <row r="9" spans="1:6" ht="15" customHeight="1">
      <c r="A9" s="1" t="s">
        <v>49</v>
      </c>
      <c r="B9" s="66" t="s">
        <v>50</v>
      </c>
      <c r="C9" s="66"/>
      <c r="D9" s="66"/>
      <c r="E9" s="66"/>
      <c r="F9" s="66"/>
    </row>
    <row r="10" spans="1:6" ht="14.25" customHeight="1">
      <c r="A10" s="8" t="s">
        <v>3</v>
      </c>
      <c r="B10" s="66" t="s">
        <v>37</v>
      </c>
      <c r="C10" s="66"/>
      <c r="D10" s="66"/>
      <c r="E10" s="66"/>
      <c r="F10" s="66"/>
    </row>
    <row r="11" spans="1:6" ht="15" customHeight="1">
      <c r="A11" s="1" t="s">
        <v>4</v>
      </c>
      <c r="B11" s="66" t="s">
        <v>38</v>
      </c>
      <c r="C11" s="66"/>
      <c r="D11" s="66"/>
      <c r="E11" s="66"/>
      <c r="F11" s="66"/>
    </row>
    <row r="12" spans="1:6" ht="14.25" customHeight="1">
      <c r="A12" s="1" t="s">
        <v>6</v>
      </c>
      <c r="B12" s="66" t="s">
        <v>39</v>
      </c>
      <c r="C12" s="66"/>
      <c r="D12" s="66"/>
      <c r="E12" s="66"/>
      <c r="F12" s="66"/>
    </row>
    <row r="13" spans="1:6" ht="14.25" customHeight="1">
      <c r="A13" s="13" t="s">
        <v>14</v>
      </c>
      <c r="B13" s="77" t="s">
        <v>40</v>
      </c>
      <c r="C13" s="78"/>
      <c r="D13" s="78"/>
      <c r="E13" s="78"/>
      <c r="F13" s="78"/>
    </row>
    <row r="14" spans="1:4" ht="14.25" customHeight="1">
      <c r="A14" s="5"/>
      <c r="B14" s="10"/>
      <c r="C14" s="10"/>
      <c r="D14" s="10"/>
    </row>
    <row r="15" spans="1:7" ht="14.25" customHeight="1">
      <c r="A15" s="11" t="s">
        <v>3</v>
      </c>
      <c r="B15" s="9"/>
      <c r="C15" s="8"/>
      <c r="D15" s="8"/>
      <c r="E15" s="8"/>
      <c r="F15" s="8"/>
      <c r="G15" s="8"/>
    </row>
    <row r="16" spans="1:7" ht="12">
      <c r="A16" s="67" t="s">
        <v>44</v>
      </c>
      <c r="B16" s="67"/>
      <c r="C16" s="67"/>
      <c r="D16" s="67"/>
      <c r="E16" s="68"/>
      <c r="F16" s="40">
        <v>200</v>
      </c>
      <c r="G16" s="2"/>
    </row>
    <row r="17" spans="1:7" ht="30" customHeight="1">
      <c r="A17" s="67" t="s">
        <v>45</v>
      </c>
      <c r="B17" s="67"/>
      <c r="C17" s="67"/>
      <c r="D17" s="67"/>
      <c r="E17" s="68"/>
      <c r="F17" s="41">
        <v>30</v>
      </c>
      <c r="G17" s="2"/>
    </row>
    <row r="18" spans="1:7" ht="14.25" customHeight="1">
      <c r="A18" s="12"/>
      <c r="B18" s="10"/>
      <c r="C18" s="10"/>
      <c r="D18" s="10"/>
      <c r="E18" s="2"/>
      <c r="F18" s="2"/>
      <c r="G18" s="2"/>
    </row>
    <row r="19" spans="1:8" ht="14.25" customHeight="1">
      <c r="A19" s="30" t="s">
        <v>21</v>
      </c>
      <c r="B19" s="15"/>
      <c r="C19" s="7"/>
      <c r="D19" s="16"/>
      <c r="E19" s="17"/>
      <c r="F19" s="18"/>
      <c r="G19" s="16"/>
      <c r="H19" s="19"/>
    </row>
    <row r="20" spans="1:9" ht="96" customHeight="1">
      <c r="A20" s="80" t="s">
        <v>51</v>
      </c>
      <c r="B20" s="81"/>
      <c r="C20" s="81"/>
      <c r="D20" s="81"/>
      <c r="E20" s="81"/>
      <c r="F20" s="81"/>
      <c r="G20" s="81"/>
      <c r="H20" s="81"/>
      <c r="I20" s="82"/>
    </row>
    <row r="21" spans="1:9" ht="43.5" customHeight="1">
      <c r="A21" s="21" t="s">
        <v>22</v>
      </c>
      <c r="B21" s="22" t="s">
        <v>23</v>
      </c>
      <c r="C21" s="22" t="s">
        <v>18</v>
      </c>
      <c r="D21" s="22" t="s">
        <v>26</v>
      </c>
      <c r="E21" s="22" t="s">
        <v>9</v>
      </c>
      <c r="F21" s="22" t="s">
        <v>24</v>
      </c>
      <c r="G21" s="22" t="s">
        <v>15</v>
      </c>
      <c r="H21" s="26" t="s">
        <v>12</v>
      </c>
      <c r="I21" s="22" t="s">
        <v>0</v>
      </c>
    </row>
    <row r="22" spans="1:9" ht="14.25" customHeight="1">
      <c r="A22" s="42" t="s">
        <v>7</v>
      </c>
      <c r="B22" s="43">
        <v>15</v>
      </c>
      <c r="C22" s="43">
        <v>200</v>
      </c>
      <c r="D22" s="23">
        <f aca="true" t="shared" si="0" ref="D22:D27">B22*C22</f>
        <v>3000</v>
      </c>
      <c r="E22" s="14">
        <f aca="true" t="shared" si="1" ref="E22:E27">D22/60/1760</f>
        <v>0.028409090909090908</v>
      </c>
      <c r="F22" s="44">
        <v>35000</v>
      </c>
      <c r="G22" s="56">
        <f aca="true" t="shared" si="2" ref="G22:G27">F22*1.372</f>
        <v>48020.00000000001</v>
      </c>
      <c r="H22" s="53">
        <f aca="true" t="shared" si="3" ref="H22:H27">E22*G22</f>
        <v>1364.2045454545457</v>
      </c>
      <c r="I22" s="45">
        <v>531111</v>
      </c>
    </row>
    <row r="23" spans="1:9" ht="14.25" customHeight="1">
      <c r="A23" s="42" t="s">
        <v>8</v>
      </c>
      <c r="B23" s="38">
        <v>10</v>
      </c>
      <c r="C23" s="43">
        <v>200</v>
      </c>
      <c r="D23" s="23">
        <f t="shared" si="0"/>
        <v>2000</v>
      </c>
      <c r="E23" s="14">
        <f t="shared" si="1"/>
        <v>0.01893939393939394</v>
      </c>
      <c r="F23" s="44">
        <v>42000</v>
      </c>
      <c r="G23" s="56">
        <f t="shared" si="2"/>
        <v>57624.00000000001</v>
      </c>
      <c r="H23" s="53">
        <f t="shared" si="3"/>
        <v>1091.3636363636365</v>
      </c>
      <c r="I23" s="45">
        <v>531112</v>
      </c>
    </row>
    <row r="24" spans="1:9" ht="14.25" customHeight="1">
      <c r="A24" s="42"/>
      <c r="B24" s="38"/>
      <c r="C24" s="43"/>
      <c r="D24" s="23">
        <f t="shared" si="0"/>
        <v>0</v>
      </c>
      <c r="E24" s="14">
        <f t="shared" si="1"/>
        <v>0</v>
      </c>
      <c r="F24" s="44"/>
      <c r="G24" s="56">
        <f t="shared" si="2"/>
        <v>0</v>
      </c>
      <c r="H24" s="53">
        <f t="shared" si="3"/>
        <v>0</v>
      </c>
      <c r="I24" s="45"/>
    </row>
    <row r="25" spans="1:9" ht="14.25" customHeight="1">
      <c r="A25" s="42"/>
      <c r="B25" s="38"/>
      <c r="C25" s="43"/>
      <c r="D25" s="23">
        <f t="shared" si="0"/>
        <v>0</v>
      </c>
      <c r="E25" s="14">
        <f t="shared" si="1"/>
        <v>0</v>
      </c>
      <c r="F25" s="44"/>
      <c r="G25" s="56">
        <f t="shared" si="2"/>
        <v>0</v>
      </c>
      <c r="H25" s="53">
        <f t="shared" si="3"/>
        <v>0</v>
      </c>
      <c r="I25" s="45"/>
    </row>
    <row r="26" spans="1:9" ht="14.25" customHeight="1">
      <c r="A26" s="42" t="s">
        <v>5</v>
      </c>
      <c r="B26" s="38"/>
      <c r="C26" s="43"/>
      <c r="D26" s="23">
        <f t="shared" si="0"/>
        <v>0</v>
      </c>
      <c r="E26" s="14">
        <f t="shared" si="1"/>
        <v>0</v>
      </c>
      <c r="F26" s="44"/>
      <c r="G26" s="56">
        <f t="shared" si="2"/>
        <v>0</v>
      </c>
      <c r="H26" s="53">
        <f t="shared" si="3"/>
        <v>0</v>
      </c>
      <c r="I26" s="46"/>
    </row>
    <row r="27" spans="1:9" ht="14.25" customHeight="1">
      <c r="A27" s="47" t="s">
        <v>5</v>
      </c>
      <c r="B27" s="38"/>
      <c r="C27" s="38"/>
      <c r="D27" s="23">
        <f t="shared" si="0"/>
        <v>0</v>
      </c>
      <c r="E27" s="14">
        <f t="shared" si="1"/>
        <v>0</v>
      </c>
      <c r="F27" s="44"/>
      <c r="G27" s="56">
        <f t="shared" si="2"/>
        <v>0</v>
      </c>
      <c r="H27" s="54">
        <f t="shared" si="3"/>
        <v>0</v>
      </c>
      <c r="I27" s="45"/>
    </row>
    <row r="28" spans="1:9" ht="14.25" customHeight="1">
      <c r="A28" s="13"/>
      <c r="B28" s="10"/>
      <c r="C28" s="10"/>
      <c r="D28" s="10"/>
      <c r="G28" s="55"/>
      <c r="H28" s="48">
        <f>SUM(H22:H27)</f>
        <v>2455.568181818182</v>
      </c>
      <c r="I28" s="4"/>
    </row>
    <row r="29" spans="1:4" ht="14.25" customHeight="1">
      <c r="A29" s="5"/>
      <c r="B29" s="10"/>
      <c r="C29" s="10"/>
      <c r="D29" s="10"/>
    </row>
    <row r="30" spans="1:8" ht="14.25" customHeight="1">
      <c r="A30" s="15" t="s">
        <v>25</v>
      </c>
      <c r="B30" s="20"/>
      <c r="C30" s="20"/>
      <c r="D30" s="20"/>
      <c r="E30" s="19"/>
      <c r="F30" s="19"/>
      <c r="G30" s="19"/>
      <c r="H30" s="19"/>
    </row>
    <row r="31" spans="1:9" ht="65.25" customHeight="1">
      <c r="A31" s="86" t="s">
        <v>17</v>
      </c>
      <c r="B31" s="86"/>
      <c r="C31" s="86"/>
      <c r="D31" s="86"/>
      <c r="E31" s="86"/>
      <c r="F31" s="86"/>
      <c r="G31" s="86"/>
      <c r="H31" s="86"/>
      <c r="I31" s="86"/>
    </row>
    <row r="32" spans="1:9" ht="42.75" customHeight="1">
      <c r="A32" s="21" t="s">
        <v>13</v>
      </c>
      <c r="B32" s="22" t="s">
        <v>23</v>
      </c>
      <c r="C32" s="22" t="s">
        <v>18</v>
      </c>
      <c r="D32" s="22" t="s">
        <v>26</v>
      </c>
      <c r="E32" s="22" t="s">
        <v>9</v>
      </c>
      <c r="F32" s="22" t="s">
        <v>24</v>
      </c>
      <c r="G32" s="22" t="s">
        <v>15</v>
      </c>
      <c r="H32" s="22" t="s">
        <v>12</v>
      </c>
      <c r="I32" s="22" t="s">
        <v>0</v>
      </c>
    </row>
    <row r="33" spans="1:9" ht="14.25" customHeight="1">
      <c r="A33" s="42" t="s">
        <v>7</v>
      </c>
      <c r="B33" s="43">
        <v>15</v>
      </c>
      <c r="C33" s="43">
        <v>30</v>
      </c>
      <c r="D33" s="23">
        <f aca="true" t="shared" si="4" ref="D33:D38">B33*C33</f>
        <v>450</v>
      </c>
      <c r="E33" s="14">
        <f aca="true" t="shared" si="5" ref="E33:E38">D33/60/1760</f>
        <v>0.004261363636363636</v>
      </c>
      <c r="F33" s="44">
        <v>35000</v>
      </c>
      <c r="G33" s="56">
        <f aca="true" t="shared" si="6" ref="G33:G38">F33*1.372</f>
        <v>48020.00000000001</v>
      </c>
      <c r="H33" s="56">
        <f aca="true" t="shared" si="7" ref="H33:H38">E33*G33</f>
        <v>204.63068181818184</v>
      </c>
      <c r="I33" s="45">
        <v>531111</v>
      </c>
    </row>
    <row r="34" spans="1:9" ht="14.25" customHeight="1">
      <c r="A34" s="42" t="s">
        <v>8</v>
      </c>
      <c r="B34" s="38">
        <v>10</v>
      </c>
      <c r="C34" s="43">
        <v>30</v>
      </c>
      <c r="D34" s="23">
        <f t="shared" si="4"/>
        <v>300</v>
      </c>
      <c r="E34" s="14">
        <f t="shared" si="5"/>
        <v>0.002840909090909091</v>
      </c>
      <c r="F34" s="44">
        <v>42000</v>
      </c>
      <c r="G34" s="56">
        <f t="shared" si="6"/>
        <v>57624.00000000001</v>
      </c>
      <c r="H34" s="56">
        <f t="shared" si="7"/>
        <v>163.70454545454547</v>
      </c>
      <c r="I34" s="45">
        <v>531112</v>
      </c>
    </row>
    <row r="35" spans="1:9" ht="14.25" customHeight="1">
      <c r="A35" s="42" t="s">
        <v>10</v>
      </c>
      <c r="B35" s="38">
        <v>30</v>
      </c>
      <c r="C35" s="43">
        <v>30</v>
      </c>
      <c r="D35" s="23">
        <f t="shared" si="4"/>
        <v>900</v>
      </c>
      <c r="E35" s="14">
        <f t="shared" si="5"/>
        <v>0.008522727272727272</v>
      </c>
      <c r="F35" s="44">
        <v>62500</v>
      </c>
      <c r="G35" s="56">
        <f t="shared" si="6"/>
        <v>85750</v>
      </c>
      <c r="H35" s="56">
        <f t="shared" si="7"/>
        <v>730.8238636363636</v>
      </c>
      <c r="I35" s="45">
        <v>531110</v>
      </c>
    </row>
    <row r="36" spans="1:9" ht="14.25" customHeight="1">
      <c r="A36" s="42" t="s">
        <v>11</v>
      </c>
      <c r="B36" s="38">
        <v>500</v>
      </c>
      <c r="C36" s="43">
        <v>5</v>
      </c>
      <c r="D36" s="23">
        <f t="shared" si="4"/>
        <v>2500</v>
      </c>
      <c r="E36" s="14">
        <f t="shared" si="5"/>
        <v>0.023674242424242424</v>
      </c>
      <c r="F36" s="44">
        <v>47100</v>
      </c>
      <c r="G36" s="56">
        <f t="shared" si="6"/>
        <v>64621.200000000004</v>
      </c>
      <c r="H36" s="56">
        <f t="shared" si="7"/>
        <v>1529.8579545454547</v>
      </c>
      <c r="I36" s="45">
        <v>531150</v>
      </c>
    </row>
    <row r="37" spans="1:9" ht="14.25" customHeight="1">
      <c r="A37" s="42" t="s">
        <v>5</v>
      </c>
      <c r="B37" s="38"/>
      <c r="C37" s="43"/>
      <c r="D37" s="23">
        <f t="shared" si="4"/>
        <v>0</v>
      </c>
      <c r="E37" s="14">
        <f t="shared" si="5"/>
        <v>0</v>
      </c>
      <c r="F37" s="44"/>
      <c r="G37" s="56">
        <f t="shared" si="6"/>
        <v>0</v>
      </c>
      <c r="H37" s="56">
        <f t="shared" si="7"/>
        <v>0</v>
      </c>
      <c r="I37" s="46"/>
    </row>
    <row r="38" spans="1:9" ht="14.25" customHeight="1" thickBot="1">
      <c r="A38" s="47" t="s">
        <v>5</v>
      </c>
      <c r="B38" s="38"/>
      <c r="C38" s="38"/>
      <c r="D38" s="23">
        <f t="shared" si="4"/>
        <v>0</v>
      </c>
      <c r="E38" s="14">
        <f t="shared" si="5"/>
        <v>0</v>
      </c>
      <c r="F38" s="44"/>
      <c r="G38" s="56">
        <f t="shared" si="6"/>
        <v>0</v>
      </c>
      <c r="H38" s="57">
        <f t="shared" si="7"/>
        <v>0</v>
      </c>
      <c r="I38" s="45"/>
    </row>
    <row r="39" spans="1:8" ht="14.25" customHeight="1" thickBot="1">
      <c r="A39" s="13"/>
      <c r="B39" s="10"/>
      <c r="C39" s="10"/>
      <c r="D39" s="10"/>
      <c r="F39" s="58"/>
      <c r="G39" s="55"/>
      <c r="H39" s="49">
        <f>SUM(H33:H38)</f>
        <v>2629.017045454546</v>
      </c>
    </row>
    <row r="40" spans="1:8" ht="14.25" customHeight="1">
      <c r="A40" s="13"/>
      <c r="B40" s="10"/>
      <c r="C40" s="10"/>
      <c r="D40" s="10"/>
      <c r="G40" s="1"/>
      <c r="H40" s="25"/>
    </row>
    <row r="41" spans="1:8" ht="14.25" customHeight="1">
      <c r="A41" s="13" t="s">
        <v>28</v>
      </c>
      <c r="B41" s="10"/>
      <c r="C41" s="10"/>
      <c r="D41" s="10"/>
      <c r="G41" s="1"/>
      <c r="H41" s="25"/>
    </row>
    <row r="42" spans="1:9" ht="24.75" customHeight="1">
      <c r="A42" s="27" t="s">
        <v>31</v>
      </c>
      <c r="B42" s="84" t="s">
        <v>42</v>
      </c>
      <c r="C42" s="84"/>
      <c r="D42" s="84"/>
      <c r="E42" s="84"/>
      <c r="F42" s="84"/>
      <c r="G42" s="84"/>
      <c r="H42" s="28" t="s">
        <v>32</v>
      </c>
      <c r="I42" s="29" t="s">
        <v>0</v>
      </c>
    </row>
    <row r="43" spans="1:9" ht="14.25" customHeight="1">
      <c r="A43" s="35"/>
      <c r="B43" s="65"/>
      <c r="C43" s="65"/>
      <c r="D43" s="65"/>
      <c r="E43" s="65"/>
      <c r="F43" s="65"/>
      <c r="G43" s="65"/>
      <c r="H43" s="59"/>
      <c r="I43" s="36"/>
    </row>
    <row r="44" spans="1:9" ht="14.25" customHeight="1">
      <c r="A44" s="37"/>
      <c r="B44" s="65"/>
      <c r="C44" s="65"/>
      <c r="D44" s="65"/>
      <c r="E44" s="65"/>
      <c r="F44" s="65"/>
      <c r="G44" s="65"/>
      <c r="H44" s="60"/>
      <c r="I44" s="38"/>
    </row>
    <row r="45" spans="1:9" ht="14.25" customHeight="1" thickBot="1">
      <c r="A45" s="37"/>
      <c r="B45" s="65"/>
      <c r="C45" s="65"/>
      <c r="D45" s="65"/>
      <c r="E45" s="65"/>
      <c r="F45" s="65"/>
      <c r="G45" s="65"/>
      <c r="H45" s="61"/>
      <c r="I45" s="39"/>
    </row>
    <row r="46" spans="1:8" ht="14.25" customHeight="1" thickBot="1">
      <c r="A46" s="13"/>
      <c r="B46" s="6"/>
      <c r="C46" s="6"/>
      <c r="D46" s="6"/>
      <c r="E46" s="3"/>
      <c r="F46" s="3"/>
      <c r="G46" s="1"/>
      <c r="H46" s="49">
        <f>SUM(H43:H45)</f>
        <v>0</v>
      </c>
    </row>
    <row r="47" spans="1:8" ht="14.25" customHeight="1">
      <c r="A47" s="13"/>
      <c r="B47" s="6"/>
      <c r="C47" s="6"/>
      <c r="D47" s="6"/>
      <c r="E47" s="3"/>
      <c r="F47" s="3"/>
      <c r="G47" s="1"/>
      <c r="H47" s="62"/>
    </row>
    <row r="48" spans="1:8" ht="14.25" customHeight="1">
      <c r="A48" s="13" t="s">
        <v>29</v>
      </c>
      <c r="B48" s="6"/>
      <c r="C48" s="6"/>
      <c r="D48" s="6"/>
      <c r="E48" s="3"/>
      <c r="F48" s="3"/>
      <c r="G48" s="1"/>
      <c r="H48" s="62"/>
    </row>
    <row r="49" spans="1:9" ht="14.25" customHeight="1">
      <c r="A49" s="35" t="s">
        <v>16</v>
      </c>
      <c r="B49" s="65" t="s">
        <v>53</v>
      </c>
      <c r="C49" s="65"/>
      <c r="D49" s="65"/>
      <c r="E49" s="65"/>
      <c r="F49" s="65"/>
      <c r="G49" s="65"/>
      <c r="H49" s="59">
        <v>17</v>
      </c>
      <c r="I49" s="36">
        <v>533110</v>
      </c>
    </row>
    <row r="50" spans="1:9" ht="14.25" customHeight="1">
      <c r="A50" s="37"/>
      <c r="B50" s="65"/>
      <c r="C50" s="65"/>
      <c r="D50" s="65"/>
      <c r="E50" s="65"/>
      <c r="F50" s="65"/>
      <c r="G50" s="65"/>
      <c r="H50" s="60"/>
      <c r="I50" s="38"/>
    </row>
    <row r="51" spans="1:9" ht="14.25" customHeight="1" thickBot="1">
      <c r="A51" s="37"/>
      <c r="B51" s="65"/>
      <c r="C51" s="65"/>
      <c r="D51" s="65"/>
      <c r="E51" s="65"/>
      <c r="F51" s="65"/>
      <c r="G51" s="65"/>
      <c r="H51" s="61"/>
      <c r="I51" s="39"/>
    </row>
    <row r="52" spans="1:8" ht="14.25" customHeight="1" thickBot="1">
      <c r="A52" s="13"/>
      <c r="B52" s="6"/>
      <c r="C52" s="6"/>
      <c r="D52" s="6"/>
      <c r="E52" s="3"/>
      <c r="F52" s="3"/>
      <c r="G52" s="1"/>
      <c r="H52" s="49">
        <f>SUM(H49:H51)</f>
        <v>17</v>
      </c>
    </row>
    <row r="53" spans="1:8" ht="14.25" customHeight="1">
      <c r="A53" s="13"/>
      <c r="B53" s="6"/>
      <c r="C53" s="6"/>
      <c r="D53" s="6"/>
      <c r="E53" s="3"/>
      <c r="F53" s="3"/>
      <c r="G53" s="1"/>
      <c r="H53" s="62"/>
    </row>
    <row r="54" spans="1:8" ht="14.25" customHeight="1">
      <c r="A54" s="13" t="s">
        <v>30</v>
      </c>
      <c r="B54" s="6"/>
      <c r="C54" s="6"/>
      <c r="D54" s="6"/>
      <c r="E54" s="3"/>
      <c r="F54" s="3"/>
      <c r="G54" s="1"/>
      <c r="H54" s="62"/>
    </row>
    <row r="55" spans="1:9" ht="14.25" customHeight="1">
      <c r="A55" s="35"/>
      <c r="B55" s="65"/>
      <c r="C55" s="65"/>
      <c r="D55" s="65"/>
      <c r="E55" s="65"/>
      <c r="F55" s="65"/>
      <c r="G55" s="65"/>
      <c r="H55" s="59"/>
      <c r="I55" s="36"/>
    </row>
    <row r="56" spans="1:9" ht="14.25" customHeight="1">
      <c r="A56" s="37"/>
      <c r="B56" s="65"/>
      <c r="C56" s="65"/>
      <c r="D56" s="65"/>
      <c r="E56" s="65"/>
      <c r="F56" s="65"/>
      <c r="G56" s="65"/>
      <c r="H56" s="60"/>
      <c r="I56" s="38"/>
    </row>
    <row r="57" spans="1:9" ht="14.25" customHeight="1" thickBot="1">
      <c r="A57" s="37"/>
      <c r="B57" s="65"/>
      <c r="C57" s="65"/>
      <c r="D57" s="65"/>
      <c r="E57" s="65"/>
      <c r="F57" s="65"/>
      <c r="G57" s="65"/>
      <c r="H57" s="61"/>
      <c r="I57" s="39"/>
    </row>
    <row r="58" spans="1:8" ht="14.25" customHeight="1" thickBot="1">
      <c r="A58" s="13"/>
      <c r="B58" s="10"/>
      <c r="C58" s="10"/>
      <c r="D58" s="10"/>
      <c r="G58" s="1"/>
      <c r="H58" s="49">
        <f>SUM(H55:H57)</f>
        <v>0</v>
      </c>
    </row>
    <row r="59" spans="1:8" ht="14.25" customHeight="1" thickBot="1">
      <c r="A59" s="13"/>
      <c r="B59" s="10"/>
      <c r="C59" s="10"/>
      <c r="D59" s="10"/>
      <c r="G59" s="1"/>
      <c r="H59" s="25"/>
    </row>
    <row r="60" spans="1:8" ht="13.5" thickBot="1">
      <c r="A60" s="64" t="s">
        <v>46</v>
      </c>
      <c r="B60" s="64"/>
      <c r="C60" s="64"/>
      <c r="D60" s="64"/>
      <c r="F60" s="2"/>
      <c r="G60" s="33"/>
      <c r="H60" s="50">
        <f>H28+H39+H46+H52+H58</f>
        <v>5101.585227272728</v>
      </c>
    </row>
    <row r="61" spans="1:8" ht="13.5" thickBot="1">
      <c r="A61" s="75" t="s">
        <v>47</v>
      </c>
      <c r="B61" s="75"/>
      <c r="C61" s="75"/>
      <c r="D61" s="75"/>
      <c r="F61" s="2"/>
      <c r="G61" s="33"/>
      <c r="H61" s="51">
        <v>61500</v>
      </c>
    </row>
    <row r="62" spans="1:8" ht="13.5" thickBot="1">
      <c r="A62" s="75" t="s">
        <v>33</v>
      </c>
      <c r="B62" s="75"/>
      <c r="C62" s="75"/>
      <c r="D62" s="75"/>
      <c r="F62" s="2"/>
      <c r="G62" s="33"/>
      <c r="H62" s="52">
        <f>H60/H61</f>
        <v>0.08295260532150778</v>
      </c>
    </row>
    <row r="63" spans="1:6" ht="15.75" customHeight="1">
      <c r="A63" s="85"/>
      <c r="B63" s="85"/>
      <c r="C63" s="85"/>
      <c r="D63" s="85"/>
      <c r="E63" s="85"/>
      <c r="F63" s="85"/>
    </row>
    <row r="64" spans="1:5" ht="12.75">
      <c r="A64" s="34" t="s">
        <v>1</v>
      </c>
      <c r="B64" s="33"/>
      <c r="C64" s="33"/>
      <c r="D64" s="33"/>
      <c r="E64" s="33"/>
    </row>
    <row r="65" spans="1:7" ht="48.75" customHeight="1">
      <c r="A65" s="74" t="s">
        <v>2</v>
      </c>
      <c r="B65" s="74"/>
      <c r="C65" s="70" t="s">
        <v>48</v>
      </c>
      <c r="D65" s="70"/>
      <c r="E65" s="31"/>
      <c r="F65" s="32" t="s">
        <v>36</v>
      </c>
      <c r="G65" s="31"/>
    </row>
    <row r="66" spans="1:7" ht="43.5" customHeight="1">
      <c r="A66" s="83" t="s">
        <v>35</v>
      </c>
      <c r="B66" s="83"/>
      <c r="C66" s="83"/>
      <c r="D66" s="83"/>
      <c r="E66" s="83"/>
      <c r="F66" s="83"/>
      <c r="G66" s="83"/>
    </row>
  </sheetData>
  <sheetProtection/>
  <mergeCells count="33">
    <mergeCell ref="A66:G66"/>
    <mergeCell ref="B57:G57"/>
    <mergeCell ref="A60:D60"/>
    <mergeCell ref="A61:D61"/>
    <mergeCell ref="A62:D62"/>
    <mergeCell ref="A63:F63"/>
    <mergeCell ref="A65:B65"/>
    <mergeCell ref="C65:D65"/>
    <mergeCell ref="B45:G45"/>
    <mergeCell ref="B49:G49"/>
    <mergeCell ref="B50:G50"/>
    <mergeCell ref="B51:G51"/>
    <mergeCell ref="B55:G55"/>
    <mergeCell ref="B56:G56"/>
    <mergeCell ref="A17:E17"/>
    <mergeCell ref="A20:I20"/>
    <mergeCell ref="A31:I31"/>
    <mergeCell ref="B42:G42"/>
    <mergeCell ref="B43:G43"/>
    <mergeCell ref="B44:G44"/>
    <mergeCell ref="B8:F8"/>
    <mergeCell ref="B10:F10"/>
    <mergeCell ref="B11:F11"/>
    <mergeCell ref="B12:F12"/>
    <mergeCell ref="B13:F13"/>
    <mergeCell ref="A16:E16"/>
    <mergeCell ref="B9:F9"/>
    <mergeCell ref="B1:C1"/>
    <mergeCell ref="A2:F2"/>
    <mergeCell ref="A3:F3"/>
    <mergeCell ref="A4:F4"/>
    <mergeCell ref="A5:F5"/>
    <mergeCell ref="A6:H6"/>
  </mergeCells>
  <hyperlinks>
    <hyperlink ref="B13" r:id="rId1" display="jane.doe@email.gov"/>
  </hyperlinks>
  <printOptions horizontalCentered="1"/>
  <pageMargins left="0.7" right="0.25" top="0.5" bottom="0.5" header="0.05" footer="0.05"/>
  <pageSetup fitToHeight="3" fitToWidth="1" horizontalDpi="600" verticalDpi="600" orientation="portrait" scale="60" r:id="rId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 Worksheet Form</dc:title>
  <dc:subject/>
  <dc:creator>OSBM</dc:creator>
  <cp:keywords/>
  <dc:description/>
  <cp:lastModifiedBy>Lockamy, Kela W</cp:lastModifiedBy>
  <cp:lastPrinted>2019-06-18T21:09:46Z</cp:lastPrinted>
  <dcterms:created xsi:type="dcterms:W3CDTF">2006-03-03T19:37:24Z</dcterms:created>
  <dcterms:modified xsi:type="dcterms:W3CDTF">2019-07-03T20:26:23Z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