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2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865" windowHeight="8835" activeTab="0"/>
  </bookViews>
  <sheets>
    <sheet name="FBA - RSS Calculation " sheetId="1" r:id="rId1"/>
    <sheet name="FBA - RSS Example" sheetId="2" r:id="rId2"/>
    <sheet name="Statute Authority" sheetId="3" r:id="rId3"/>
  </sheets>
  <definedNames>
    <definedName name="_xlnm.Print_Area" localSheetId="0">'FBA - RSS Calculation '!$A$1:$H$47</definedName>
    <definedName name="_xlnm.Print_Area" localSheetId="1">'FBA - RSS Example'!$A$1:$H$47</definedName>
  </definedNames>
  <calcPr fullCalcOnLoad="1"/>
</workbook>
</file>

<file path=xl/sharedStrings.xml><?xml version="1.0" encoding="utf-8"?>
<sst xmlns="http://schemas.openxmlformats.org/spreadsheetml/2006/main" count="125" uniqueCount="41">
  <si>
    <t>Without Including</t>
  </si>
  <si>
    <t>Total</t>
  </si>
  <si>
    <t xml:space="preserve"> </t>
  </si>
  <si>
    <t>Less</t>
  </si>
  <si>
    <t>Deferred or Unearned Revenues Arising from Cash Receipts ……………………………</t>
  </si>
  <si>
    <t>ü</t>
  </si>
  <si>
    <t>Fund Balance Available for Appropriation ……………………………………………………….</t>
  </si>
  <si>
    <t>Total Fund Balance (From Audited Financial Statements) ……………………………………..………………….</t>
  </si>
  <si>
    <t>Expenditures - General Fund</t>
  </si>
  <si>
    <t>Total Expenditures - General Fund ………………………………..………………………………..</t>
  </si>
  <si>
    <t>Adjustments</t>
  </si>
  <si>
    <t>Transfers Out …………………………...…………………………………...…….</t>
  </si>
  <si>
    <t>Issuance of Capital Leases &amp; Installment Purchases ……………...…..</t>
  </si>
  <si>
    <t>Total Expenditures (As Adjusted) ………………………………...…………………….</t>
  </si>
  <si>
    <t>Fund Balance Available  as % of Expenditures …………………………....</t>
  </si>
  <si>
    <t>Counties and Municipalities may use this link to compare current information with their</t>
  </si>
  <si>
    <t>performance in prior fiscal years or with the ratios of their peer group.</t>
  </si>
  <si>
    <t>North Carolina County and Municipal Financial Information</t>
  </si>
  <si>
    <t>Prepared By:</t>
  </si>
  <si>
    <t>On Date:</t>
  </si>
  <si>
    <r>
      <t xml:space="preserve">Fund Balance Available for Appropriation - G.S. </t>
    </r>
    <r>
      <rPr>
        <b/>
        <u val="single"/>
        <sz val="10"/>
        <rFont val="Garamond"/>
        <family val="1"/>
      </rPr>
      <t>§</t>
    </r>
    <r>
      <rPr>
        <b/>
        <u val="single"/>
        <sz val="10"/>
        <rFont val="Times New Roman"/>
        <family val="1"/>
      </rPr>
      <t>159-8(a)</t>
    </r>
  </si>
  <si>
    <t>Fund Balance Available for Appropriation and Reserved by State Statute - Statutory Authority</t>
  </si>
  <si>
    <t>Calculation</t>
  </si>
  <si>
    <t>Analysis</t>
  </si>
  <si>
    <t>6/30/2011 and Later</t>
  </si>
  <si>
    <t>Total Restricted by State Statue………………………………………….…………………………………………..</t>
  </si>
  <si>
    <t>Restricted by State Statute Presented on Financial Statements</t>
  </si>
  <si>
    <t>Consolidated Funds</t>
  </si>
  <si>
    <t>Without Including Restricted Cash</t>
  </si>
  <si>
    <t>Restricted cash and investments (This would normally include Powell Bill, Bond Proceeds, consolidated funds such as capital reserve funds or tax revaluation funds)</t>
  </si>
  <si>
    <t>Statutory Calculation of Fund Balance Available for Appropriation At June 30 
Restricted - Stabilization by State Statute</t>
  </si>
  <si>
    <t>Restricted - Stabilization by State Statute (LGC calculation) …………………….………………..</t>
  </si>
  <si>
    <t>Restricted - Stabilization by State Statute (From Audited Financial Statements) ……………………….…………….…………………………</t>
  </si>
  <si>
    <t>Unrestricted Cash and Investments ………………………………..…………………..</t>
  </si>
  <si>
    <t>Liabilities to be paid from restricted cash not included above</t>
  </si>
  <si>
    <t>Liabilities  excluding those to be paid from restricted cash ……………………………………………………………….………………………….</t>
  </si>
  <si>
    <t>Encumbrances at June 30 (listed in the notes)……………………………...…………………………</t>
  </si>
  <si>
    <t>Non Spendable -  Inventory ……………………………………………...…………………..</t>
  </si>
  <si>
    <t>Non Spendable - Prepaids</t>
  </si>
  <si>
    <t>Other Non Spendable amounts</t>
  </si>
  <si>
    <r>
      <t xml:space="preserve">Statutory Calculation of Fund Balance Available for Appropriation At June 30 
Restricted - Stabilization by State Statute
</t>
    </r>
    <r>
      <rPr>
        <b/>
        <sz val="10"/>
        <rFont val="Calibri"/>
        <family val="2"/>
      </rPr>
      <t>This Example Ties to City of Dogwood Fiscal Year 2011</t>
    </r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</si>
</sst>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For Fiscal Year Ended &quot;mmmm\ d\,\ yyyy"/>
    <numFmt numFmtId="165" formatCode="_(&quot;$&quot;* #,##0_);_(&quot;$&quot;* \(#,##0\);_(&quot;$&quot;* &quot;--- &quot;_);_(@_)"/>
    <numFmt numFmtId="166" formatCode="_(* #,##0_);_(* \(#,##0\);_(* &quot;--- &quot;??_);_(@_)"/>
    <numFmt numFmtId="167" formatCode="_(&quot;$&quot;* #,##0_);_(&quot;$&quot;* \(#,##0\);;_(@_)"/>
    <numFmt numFmtId="168" formatCode="0.00\ %\ "/>
    <numFmt numFmtId="169" formatCode="mmm\ d\,\ yyyy"/>
  </numFmts>
  <fonts count="71">
    <font>
      <sz val="12"/>
      <name val="Garamond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i/>
      <u val="single"/>
      <sz val="10"/>
      <color indexed="10"/>
      <name val="Arial"/>
      <family val="2"/>
    </font>
    <font>
      <u val="single"/>
      <sz val="10"/>
      <color indexed="12"/>
      <name val="Arial"/>
      <family val="2"/>
    </font>
    <font>
      <b/>
      <i/>
      <sz val="10"/>
      <name val="Brush Script MT"/>
      <family val="4"/>
    </font>
    <font>
      <sz val="8"/>
      <name val="Garamond"/>
      <family val="1"/>
    </font>
    <font>
      <sz val="10"/>
      <name val="Garamond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u val="single"/>
      <sz val="10"/>
      <name val="Times New Roman"/>
      <family val="1"/>
    </font>
    <font>
      <u val="single"/>
      <sz val="10"/>
      <name val="Times New Roman"/>
      <family val="1"/>
    </font>
    <font>
      <b/>
      <u val="singleAccounting"/>
      <sz val="10"/>
      <name val="Times New Roman"/>
      <family val="1"/>
    </font>
    <font>
      <b/>
      <u val="single"/>
      <sz val="10"/>
      <name val="Garamond"/>
      <family val="1"/>
    </font>
    <font>
      <u val="singleAccounting"/>
      <sz val="10"/>
      <name val="Times New Roman"/>
      <family val="1"/>
    </font>
    <font>
      <b/>
      <sz val="10"/>
      <name val="Wingdings"/>
      <family val="0"/>
    </font>
    <font>
      <b/>
      <u val="doubleAccounting"/>
      <sz val="10"/>
      <name val="Times New Roman"/>
      <family val="1"/>
    </font>
    <font>
      <u val="doubleAccounting"/>
      <sz val="10"/>
      <name val="Times New Roman"/>
      <family val="1"/>
    </font>
    <font>
      <b/>
      <u val="doubleAccounting"/>
      <sz val="10"/>
      <color indexed="8"/>
      <name val="Times New Roman"/>
      <family val="1"/>
    </font>
    <font>
      <b/>
      <u val="doubleAccounting"/>
      <sz val="10"/>
      <color indexed="12"/>
      <name val="Times New Roman"/>
      <family val="1"/>
    </font>
    <font>
      <b/>
      <u val="single"/>
      <sz val="16"/>
      <name val="Times New Roman"/>
      <family val="1"/>
    </font>
    <font>
      <b/>
      <sz val="12"/>
      <name val="Wingdings"/>
      <family val="0"/>
    </font>
    <font>
      <b/>
      <sz val="10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Garamond"/>
      <family val="1"/>
    </font>
    <font>
      <sz val="10"/>
      <color indexed="8"/>
      <name val="Times New Roman"/>
      <family val="1"/>
    </font>
    <font>
      <b/>
      <i/>
      <u val="single"/>
      <sz val="10"/>
      <color indexed="8"/>
      <name val="Times New Roman"/>
      <family val="1"/>
    </font>
    <font>
      <sz val="12"/>
      <color indexed="8"/>
      <name val="Garamond"/>
      <family val="1"/>
    </font>
    <font>
      <u val="single"/>
      <sz val="10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Times New Roman"/>
      <family val="1"/>
    </font>
    <font>
      <b/>
      <u val="doubleAccounting"/>
      <sz val="10"/>
      <color theme="1"/>
      <name val="Times New Roman"/>
      <family val="1"/>
    </font>
    <font>
      <sz val="10"/>
      <color theme="1"/>
      <name val="Garamond"/>
      <family val="1"/>
    </font>
    <font>
      <sz val="10"/>
      <color theme="1"/>
      <name val="Times New Roman"/>
      <family val="1"/>
    </font>
    <font>
      <b/>
      <i/>
      <u val="single"/>
      <sz val="10"/>
      <color theme="1"/>
      <name val="Times New Roman"/>
      <family val="1"/>
    </font>
    <font>
      <sz val="12"/>
      <color theme="1"/>
      <name val="Garamond"/>
      <family val="1"/>
    </font>
    <font>
      <u val="single"/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ck">
        <color theme="6" tint="-0.4999699890613556"/>
      </left>
      <right/>
      <top style="thick">
        <color theme="6" tint="-0.4999699890613556"/>
      </top>
      <bottom/>
    </border>
    <border>
      <left/>
      <right/>
      <top style="thick">
        <color theme="6" tint="-0.4999699890613556"/>
      </top>
      <bottom/>
    </border>
    <border>
      <left/>
      <right style="thick">
        <color theme="6" tint="-0.4999699890613556"/>
      </right>
      <top style="thick">
        <color theme="6" tint="-0.4999699890613556"/>
      </top>
      <bottom/>
    </border>
    <border>
      <left style="thick">
        <color theme="6" tint="-0.4999699890613556"/>
      </left>
      <right/>
      <top/>
      <bottom/>
    </border>
    <border>
      <left/>
      <right style="thick">
        <color theme="6" tint="-0.4999699890613556"/>
      </right>
      <top/>
      <bottom/>
    </border>
    <border>
      <left style="thick">
        <color theme="6" tint="-0.4999699890613556"/>
      </left>
      <right/>
      <top/>
      <bottom style="thick">
        <color theme="6" tint="-0.4999699890613556"/>
      </bottom>
    </border>
    <border>
      <left/>
      <right/>
      <top/>
      <bottom style="thick">
        <color theme="6" tint="-0.4999699890613556"/>
      </bottom>
    </border>
    <border>
      <left/>
      <right style="thick">
        <color theme="6" tint="-0.4999699890613556"/>
      </right>
      <top/>
      <bottom style="thick">
        <color theme="6" tint="-0.4999699890613556"/>
      </bottom>
    </border>
    <border>
      <left style="thin"/>
      <right style="medium"/>
      <top style="thin"/>
      <bottom style="medium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50" fillId="27" borderId="1" applyNumberFormat="0" applyAlignment="0" applyProtection="0"/>
    <xf numFmtId="0" fontId="5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0" fillId="32" borderId="7" applyNumberFormat="0" applyFont="0" applyAlignment="0" applyProtection="0"/>
    <xf numFmtId="0" fontId="60" fillId="27" borderId="8" applyNumberFormat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184">
    <xf numFmtId="0" fontId="0" fillId="0" borderId="0" xfId="0" applyAlignment="1">
      <alignment/>
    </xf>
    <xf numFmtId="0" fontId="2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 applyProtection="1">
      <alignment/>
      <protection locked="0"/>
    </xf>
    <xf numFmtId="0" fontId="13" fillId="0" borderId="0" xfId="0" applyFont="1" applyFill="1" applyAlignment="1">
      <alignment horizontal="center"/>
    </xf>
    <xf numFmtId="0" fontId="10" fillId="0" borderId="0" xfId="0" applyFont="1" applyAlignment="1">
      <alignment horizontal="center"/>
    </xf>
    <xf numFmtId="41" fontId="14" fillId="0" borderId="0" xfId="0" applyNumberFormat="1" applyFont="1" applyAlignment="1">
      <alignment horizontal="center"/>
    </xf>
    <xf numFmtId="0" fontId="12" fillId="0" borderId="0" xfId="0" applyFont="1" applyAlignment="1">
      <alignment vertical="center"/>
    </xf>
    <xf numFmtId="0" fontId="11" fillId="0" borderId="0" xfId="0" applyFont="1" applyAlignment="1">
      <alignment horizontal="center"/>
    </xf>
    <xf numFmtId="0" fontId="11" fillId="0" borderId="0" xfId="0" applyFont="1" applyFill="1" applyAlignment="1">
      <alignment/>
    </xf>
    <xf numFmtId="0" fontId="13" fillId="0" borderId="0" xfId="0" applyFont="1" applyAlignment="1">
      <alignment/>
    </xf>
    <xf numFmtId="41" fontId="11" fillId="0" borderId="0" xfId="0" applyNumberFormat="1" applyFont="1" applyFill="1" applyAlignment="1">
      <alignment/>
    </xf>
    <xf numFmtId="0" fontId="11" fillId="0" borderId="0" xfId="0" applyFont="1" applyAlignment="1">
      <alignment vertical="center"/>
    </xf>
    <xf numFmtId="0" fontId="17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42" fontId="11" fillId="0" borderId="0" xfId="0" applyNumberFormat="1" applyFont="1" applyFill="1" applyBorder="1" applyAlignment="1">
      <alignment/>
    </xf>
    <xf numFmtId="41" fontId="11" fillId="0" borderId="0" xfId="0" applyNumberFormat="1" applyFont="1" applyAlignment="1">
      <alignment/>
    </xf>
    <xf numFmtId="165" fontId="11" fillId="0" borderId="0" xfId="0" applyNumberFormat="1" applyFont="1" applyFill="1" applyAlignment="1">
      <alignment vertical="center"/>
    </xf>
    <xf numFmtId="41" fontId="11" fillId="0" borderId="0" xfId="0" applyNumberFormat="1" applyFont="1" applyFill="1" applyBorder="1" applyAlignment="1">
      <alignment/>
    </xf>
    <xf numFmtId="0" fontId="10" fillId="0" borderId="0" xfId="0" applyFont="1" applyFill="1" applyAlignment="1">
      <alignment/>
    </xf>
    <xf numFmtId="0" fontId="10" fillId="0" borderId="0" xfId="0" applyFont="1" applyFill="1" applyAlignment="1" quotePrefix="1">
      <alignment horizontal="right"/>
    </xf>
    <xf numFmtId="0" fontId="11" fillId="0" borderId="0" xfId="0" applyFont="1" applyFill="1" applyAlignment="1">
      <alignment/>
    </xf>
    <xf numFmtId="167" fontId="20" fillId="0" borderId="0" xfId="0" applyNumberFormat="1" applyFont="1" applyFill="1" applyBorder="1" applyAlignment="1">
      <alignment/>
    </xf>
    <xf numFmtId="0" fontId="12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41" fontId="11" fillId="0" borderId="0" xfId="0" applyNumberFormat="1" applyFont="1" applyFill="1" applyAlignment="1">
      <alignment vertical="center"/>
    </xf>
    <xf numFmtId="41" fontId="11" fillId="0" borderId="0" xfId="0" applyNumberFormat="1" applyFont="1" applyFill="1" applyBorder="1" applyAlignment="1">
      <alignment vertical="center"/>
    </xf>
    <xf numFmtId="165" fontId="11" fillId="0" borderId="0" xfId="0" applyNumberFormat="1" applyFont="1" applyFill="1" applyBorder="1" applyAlignment="1">
      <alignment/>
    </xf>
    <xf numFmtId="42" fontId="11" fillId="0" borderId="0" xfId="0" applyNumberFormat="1" applyFont="1" applyFill="1" applyAlignment="1" applyProtection="1">
      <alignment/>
      <protection locked="0"/>
    </xf>
    <xf numFmtId="166" fontId="11" fillId="0" borderId="0" xfId="0" applyNumberFormat="1" applyFont="1" applyBorder="1" applyAlignment="1">
      <alignment/>
    </xf>
    <xf numFmtId="166" fontId="16" fillId="0" borderId="0" xfId="0" applyNumberFormat="1" applyFont="1" applyFill="1" applyBorder="1" applyAlignment="1">
      <alignment/>
    </xf>
    <xf numFmtId="165" fontId="19" fillId="0" borderId="0" xfId="0" applyNumberFormat="1" applyFont="1" applyBorder="1" applyAlignment="1">
      <alignment vertical="center"/>
    </xf>
    <xf numFmtId="168" fontId="18" fillId="0" borderId="0" xfId="58" applyNumberFormat="1" applyFont="1" applyBorder="1" applyAlignment="1">
      <alignment vertical="center"/>
    </xf>
    <xf numFmtId="168" fontId="10" fillId="0" borderId="0" xfId="0" applyNumberFormat="1" applyFont="1" applyAlignment="1">
      <alignment vertical="center"/>
    </xf>
    <xf numFmtId="168" fontId="10" fillId="0" borderId="0" xfId="58" applyNumberFormat="1" applyFont="1" applyBorder="1" applyAlignment="1">
      <alignment vertical="center"/>
    </xf>
    <xf numFmtId="0" fontId="11" fillId="0" borderId="10" xfId="0" applyFont="1" applyBorder="1" applyAlignment="1">
      <alignment horizontal="left" indent="1"/>
    </xf>
    <xf numFmtId="0" fontId="11" fillId="0" borderId="11" xfId="0" applyFont="1" applyBorder="1" applyAlignment="1">
      <alignment/>
    </xf>
    <xf numFmtId="0" fontId="11" fillId="0" borderId="12" xfId="0" applyFont="1" applyBorder="1" applyAlignment="1">
      <alignment horizontal="left" indent="1"/>
    </xf>
    <xf numFmtId="0" fontId="5" fillId="0" borderId="0" xfId="0" applyFont="1" applyAlignment="1">
      <alignment horizontal="center" vertical="top"/>
    </xf>
    <xf numFmtId="165" fontId="21" fillId="0" borderId="0" xfId="0" applyNumberFormat="1" applyFont="1" applyFill="1" applyBorder="1" applyAlignment="1">
      <alignment vertical="center"/>
    </xf>
    <xf numFmtId="0" fontId="11" fillId="0" borderId="0" xfId="0" applyFont="1" applyAlignment="1">
      <alignment wrapText="1"/>
    </xf>
    <xf numFmtId="166" fontId="16" fillId="0" borderId="0" xfId="0" applyNumberFormat="1" applyFont="1" applyFill="1" applyBorder="1" applyAlignment="1" applyProtection="1">
      <alignment/>
      <protection locked="0"/>
    </xf>
    <xf numFmtId="165" fontId="11" fillId="0" borderId="0" xfId="0" applyNumberFormat="1" applyFont="1" applyAlignment="1">
      <alignment/>
    </xf>
    <xf numFmtId="166" fontId="11" fillId="0" borderId="0" xfId="0" applyNumberFormat="1" applyFont="1" applyAlignment="1">
      <alignment/>
    </xf>
    <xf numFmtId="166" fontId="11" fillId="0" borderId="13" xfId="0" applyNumberFormat="1" applyFont="1" applyBorder="1" applyAlignment="1">
      <alignment/>
    </xf>
    <xf numFmtId="0" fontId="0" fillId="0" borderId="0" xfId="0" applyAlignment="1">
      <alignment vertical="center"/>
    </xf>
    <xf numFmtId="0" fontId="10" fillId="0" borderId="14" xfId="0" applyFont="1" applyBorder="1" applyAlignment="1">
      <alignment horizontal="center" wrapText="1"/>
    </xf>
    <xf numFmtId="0" fontId="10" fillId="0" borderId="0" xfId="0" applyFont="1" applyBorder="1" applyAlignment="1">
      <alignment horizontal="center" wrapText="1"/>
    </xf>
    <xf numFmtId="0" fontId="22" fillId="0" borderId="0" xfId="0" applyFont="1" applyAlignment="1">
      <alignment vertical="center"/>
    </xf>
    <xf numFmtId="166" fontId="11" fillId="0" borderId="0" xfId="0" applyNumberFormat="1" applyFont="1" applyFill="1" applyAlignment="1" applyProtection="1">
      <alignment/>
      <protection locked="0"/>
    </xf>
    <xf numFmtId="165" fontId="19" fillId="0" borderId="0" xfId="0" applyNumberFormat="1" applyFont="1" applyFill="1" applyBorder="1" applyAlignment="1" applyProtection="1">
      <alignment/>
      <protection locked="0"/>
    </xf>
    <xf numFmtId="0" fontId="11" fillId="0" borderId="0" xfId="0" applyFont="1" applyFill="1" applyAlignment="1">
      <alignment wrapText="1"/>
    </xf>
    <xf numFmtId="0" fontId="64" fillId="10" borderId="0" xfId="0" applyFont="1" applyFill="1" applyAlignment="1">
      <alignment vertical="center"/>
    </xf>
    <xf numFmtId="0" fontId="64" fillId="10" borderId="0" xfId="0" applyFont="1" applyFill="1" applyBorder="1" applyAlignment="1">
      <alignment vertical="center"/>
    </xf>
    <xf numFmtId="165" fontId="64" fillId="10" borderId="0" xfId="0" applyNumberFormat="1" applyFont="1" applyFill="1" applyBorder="1" applyAlignment="1" applyProtection="1">
      <alignment vertical="center"/>
      <protection/>
    </xf>
    <xf numFmtId="165" fontId="65" fillId="10" borderId="0" xfId="0" applyNumberFormat="1" applyFont="1" applyFill="1" applyBorder="1" applyAlignment="1">
      <alignment vertical="center"/>
    </xf>
    <xf numFmtId="0" fontId="66" fillId="10" borderId="0" xfId="0" applyFont="1" applyFill="1" applyBorder="1" applyAlignment="1">
      <alignment horizontal="left" indent="1"/>
    </xf>
    <xf numFmtId="0" fontId="66" fillId="10" borderId="0" xfId="0" applyFont="1" applyFill="1" applyBorder="1" applyAlignment="1">
      <alignment/>
    </xf>
    <xf numFmtId="0" fontId="67" fillId="0" borderId="0" xfId="0" applyFont="1" applyFill="1" applyAlignment="1">
      <alignment/>
    </xf>
    <xf numFmtId="0" fontId="67" fillId="10" borderId="15" xfId="0" applyFont="1" applyFill="1" applyBorder="1" applyAlignment="1">
      <alignment horizontal="left" indent="1"/>
    </xf>
    <xf numFmtId="0" fontId="66" fillId="10" borderId="16" xfId="0" applyFont="1" applyFill="1" applyBorder="1" applyAlignment="1">
      <alignment horizontal="left" indent="1"/>
    </xf>
    <xf numFmtId="0" fontId="66" fillId="10" borderId="17" xfId="0" applyFont="1" applyFill="1" applyBorder="1" applyAlignment="1">
      <alignment horizontal="left" indent="1"/>
    </xf>
    <xf numFmtId="0" fontId="67" fillId="10" borderId="18" xfId="0" applyFont="1" applyFill="1" applyBorder="1" applyAlignment="1">
      <alignment horizontal="left" indent="1"/>
    </xf>
    <xf numFmtId="0" fontId="66" fillId="10" borderId="19" xfId="0" applyFont="1" applyFill="1" applyBorder="1" applyAlignment="1">
      <alignment horizontal="left" indent="1"/>
    </xf>
    <xf numFmtId="0" fontId="67" fillId="10" borderId="18" xfId="0" applyFont="1" applyFill="1" applyBorder="1" applyAlignment="1">
      <alignment/>
    </xf>
    <xf numFmtId="0" fontId="66" fillId="10" borderId="19" xfId="0" applyFont="1" applyFill="1" applyBorder="1" applyAlignment="1">
      <alignment/>
    </xf>
    <xf numFmtId="0" fontId="67" fillId="10" borderId="19" xfId="0" applyFont="1" applyFill="1" applyBorder="1" applyAlignment="1">
      <alignment/>
    </xf>
    <xf numFmtId="0" fontId="67" fillId="10" borderId="20" xfId="0" applyFont="1" applyFill="1" applyBorder="1" applyAlignment="1">
      <alignment/>
    </xf>
    <xf numFmtId="0" fontId="67" fillId="10" borderId="21" xfId="0" applyFont="1" applyFill="1" applyBorder="1" applyAlignment="1">
      <alignment/>
    </xf>
    <xf numFmtId="0" fontId="67" fillId="10" borderId="22" xfId="0" applyFont="1" applyFill="1" applyBorder="1" applyAlignment="1">
      <alignment/>
    </xf>
    <xf numFmtId="164" fontId="10" fillId="0" borderId="0" xfId="0" applyNumberFormat="1" applyFont="1" applyFill="1" applyBorder="1" applyAlignment="1" applyProtection="1">
      <alignment/>
      <protection locked="0"/>
    </xf>
    <xf numFmtId="165" fontId="11" fillId="33" borderId="0" xfId="0" applyNumberFormat="1" applyFont="1" applyFill="1" applyAlignment="1" applyProtection="1">
      <alignment/>
      <protection locked="0"/>
    </xf>
    <xf numFmtId="166" fontId="11" fillId="33" borderId="0" xfId="0" applyNumberFormat="1" applyFont="1" applyFill="1" applyAlignment="1" applyProtection="1">
      <alignment/>
      <protection locked="0"/>
    </xf>
    <xf numFmtId="166" fontId="16" fillId="33" borderId="0" xfId="0" applyNumberFormat="1" applyFont="1" applyFill="1" applyBorder="1" applyAlignment="1" applyProtection="1">
      <alignment/>
      <protection locked="0"/>
    </xf>
    <xf numFmtId="165" fontId="19" fillId="33" borderId="0" xfId="0" applyNumberFormat="1" applyFont="1" applyFill="1" applyBorder="1" applyAlignment="1" applyProtection="1">
      <alignment/>
      <protection locked="0"/>
    </xf>
    <xf numFmtId="169" fontId="11" fillId="33" borderId="23" xfId="0" applyNumberFormat="1" applyFont="1" applyFill="1" applyBorder="1" applyAlignment="1">
      <alignment horizontal="center"/>
    </xf>
    <xf numFmtId="0" fontId="23" fillId="0" borderId="0" xfId="0" applyFont="1" applyAlignment="1">
      <alignment horizontal="right" vertical="center"/>
    </xf>
    <xf numFmtId="41" fontId="11" fillId="33" borderId="0" xfId="0" applyNumberFormat="1" applyFont="1" applyFill="1" applyAlignment="1">
      <alignment horizontal="center" wrapText="1"/>
    </xf>
    <xf numFmtId="166" fontId="11" fillId="0" borderId="0" xfId="0" applyNumberFormat="1" applyFont="1" applyFill="1" applyAlignment="1">
      <alignment/>
    </xf>
    <xf numFmtId="41" fontId="11" fillId="33" borderId="0" xfId="0" applyNumberFormat="1" applyFont="1" applyFill="1" applyAlignment="1" applyProtection="1">
      <alignment horizontal="center" wrapText="1"/>
      <protection locked="0"/>
    </xf>
    <xf numFmtId="169" fontId="11" fillId="33" borderId="23" xfId="0" applyNumberFormat="1" applyFont="1" applyFill="1" applyBorder="1" applyAlignment="1" applyProtection="1">
      <alignment horizontal="center"/>
      <protection locked="0"/>
    </xf>
    <xf numFmtId="0" fontId="9" fillId="0" borderId="0" xfId="0" applyFont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11" fillId="0" borderId="0" xfId="0" applyFont="1" applyAlignment="1" applyProtection="1">
      <alignment/>
      <protection/>
    </xf>
    <xf numFmtId="0" fontId="11" fillId="0" borderId="0" xfId="0" applyFont="1" applyAlignment="1" applyProtection="1">
      <alignment wrapText="1"/>
      <protection/>
    </xf>
    <xf numFmtId="0" fontId="13" fillId="0" borderId="0" xfId="0" applyFont="1" applyFill="1" applyAlignment="1" applyProtection="1">
      <alignment horizontal="center"/>
      <protection/>
    </xf>
    <xf numFmtId="164" fontId="10" fillId="0" borderId="0" xfId="0" applyNumberFormat="1" applyFont="1" applyFill="1" applyBorder="1" applyAlignment="1" applyProtection="1">
      <alignment/>
      <protection/>
    </xf>
    <xf numFmtId="0" fontId="22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10" fillId="0" borderId="14" xfId="0" applyFont="1" applyBorder="1" applyAlignment="1" applyProtection="1">
      <alignment horizontal="center" wrapText="1"/>
      <protection/>
    </xf>
    <xf numFmtId="0" fontId="10" fillId="0" borderId="0" xfId="0" applyFont="1" applyBorder="1" applyAlignment="1" applyProtection="1">
      <alignment horizontal="center" wrapText="1"/>
      <protection/>
    </xf>
    <xf numFmtId="0" fontId="12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center"/>
      <protection/>
    </xf>
    <xf numFmtId="0" fontId="11" fillId="0" borderId="0" xfId="0" applyFont="1" applyFill="1" applyAlignment="1" applyProtection="1">
      <alignment/>
      <protection/>
    </xf>
    <xf numFmtId="165" fontId="11" fillId="0" borderId="0" xfId="0" applyNumberFormat="1" applyFont="1" applyAlignment="1" applyProtection="1">
      <alignment/>
      <protection/>
    </xf>
    <xf numFmtId="166" fontId="11" fillId="0" borderId="0" xfId="0" applyNumberFormat="1" applyFont="1" applyFill="1" applyAlignment="1" applyProtection="1">
      <alignment/>
      <protection/>
    </xf>
    <xf numFmtId="166" fontId="11" fillId="0" borderId="0" xfId="0" applyNumberFormat="1" applyFont="1" applyAlignment="1" applyProtection="1">
      <alignment/>
      <protection/>
    </xf>
    <xf numFmtId="166" fontId="11" fillId="0" borderId="13" xfId="0" applyNumberFormat="1" applyFont="1" applyBorder="1" applyAlignment="1" applyProtection="1">
      <alignment/>
      <protection/>
    </xf>
    <xf numFmtId="0" fontId="11" fillId="0" borderId="0" xfId="0" applyFont="1" applyAlignment="1" applyProtection="1">
      <alignment vertical="center"/>
      <protection/>
    </xf>
    <xf numFmtId="0" fontId="23" fillId="0" borderId="0" xfId="0" applyFont="1" applyAlignment="1" applyProtection="1">
      <alignment horizontal="right" vertical="center"/>
      <protection/>
    </xf>
    <xf numFmtId="0" fontId="64" fillId="10" borderId="0" xfId="0" applyFont="1" applyFill="1" applyAlignment="1" applyProtection="1">
      <alignment vertical="center"/>
      <protection/>
    </xf>
    <xf numFmtId="0" fontId="64" fillId="10" borderId="0" xfId="0" applyFont="1" applyFill="1" applyBorder="1" applyAlignment="1" applyProtection="1">
      <alignment vertical="center"/>
      <protection/>
    </xf>
    <xf numFmtId="42" fontId="11" fillId="0" borderId="0" xfId="0" applyNumberFormat="1" applyFont="1" applyFill="1" applyBorder="1" applyAlignment="1" applyProtection="1">
      <alignment/>
      <protection/>
    </xf>
    <xf numFmtId="166" fontId="16" fillId="0" borderId="0" xfId="0" applyNumberFormat="1" applyFont="1" applyFill="1" applyBorder="1" applyAlignment="1" applyProtection="1">
      <alignment/>
      <protection/>
    </xf>
    <xf numFmtId="165" fontId="11" fillId="0" borderId="0" xfId="0" applyNumberFormat="1" applyFont="1" applyFill="1" applyAlignment="1" applyProtection="1">
      <alignment vertical="center"/>
      <protection/>
    </xf>
    <xf numFmtId="41" fontId="11" fillId="0" borderId="0" xfId="0" applyNumberFormat="1" applyFont="1" applyFill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165" fontId="65" fillId="10" borderId="0" xfId="0" applyNumberFormat="1" applyFont="1" applyFill="1" applyBorder="1" applyAlignment="1" applyProtection="1">
      <alignment vertical="center"/>
      <protection/>
    </xf>
    <xf numFmtId="165" fontId="21" fillId="0" borderId="0" xfId="0" applyNumberFormat="1" applyFont="1" applyFill="1" applyBorder="1" applyAlignment="1" applyProtection="1">
      <alignment vertical="center"/>
      <protection/>
    </xf>
    <xf numFmtId="0" fontId="10" fillId="0" borderId="0" xfId="0" applyFont="1" applyFill="1" applyAlignment="1" applyProtection="1">
      <alignment/>
      <protection/>
    </xf>
    <xf numFmtId="165" fontId="19" fillId="0" borderId="0" xfId="0" applyNumberFormat="1" applyFont="1" applyFill="1" applyBorder="1" applyAlignment="1" applyProtection="1">
      <alignment/>
      <protection/>
    </xf>
    <xf numFmtId="0" fontId="11" fillId="0" borderId="0" xfId="0" applyFont="1" applyFill="1" applyAlignment="1" applyProtection="1">
      <alignment/>
      <protection/>
    </xf>
    <xf numFmtId="167" fontId="20" fillId="0" borderId="0" xfId="0" applyNumberFormat="1" applyFont="1" applyFill="1" applyBorder="1" applyAlignment="1" applyProtection="1">
      <alignment/>
      <protection/>
    </xf>
    <xf numFmtId="0" fontId="11" fillId="0" borderId="0" xfId="0" applyFont="1" applyFill="1" applyAlignment="1" applyProtection="1">
      <alignment wrapText="1"/>
      <protection/>
    </xf>
    <xf numFmtId="0" fontId="5" fillId="0" borderId="0" xfId="0" applyFont="1" applyAlignment="1" applyProtection="1">
      <alignment horizontal="center" vertical="top"/>
      <protection/>
    </xf>
    <xf numFmtId="0" fontId="10" fillId="0" borderId="0" xfId="0" applyFont="1" applyAlignment="1" applyProtection="1">
      <alignment horizontal="center"/>
      <protection/>
    </xf>
    <xf numFmtId="41" fontId="14" fillId="0" borderId="0" xfId="0" applyNumberFormat="1" applyFont="1" applyAlignment="1" applyProtection="1">
      <alignment horizontal="center"/>
      <protection/>
    </xf>
    <xf numFmtId="0" fontId="12" fillId="0" borderId="0" xfId="0" applyFont="1" applyFill="1" applyAlignment="1" applyProtection="1">
      <alignment vertical="center"/>
      <protection/>
    </xf>
    <xf numFmtId="0" fontId="11" fillId="0" borderId="0" xfId="0" applyFont="1" applyFill="1" applyAlignment="1" applyProtection="1">
      <alignment vertical="center"/>
      <protection/>
    </xf>
    <xf numFmtId="41" fontId="11" fillId="0" borderId="0" xfId="0" applyNumberFormat="1" applyFont="1" applyFill="1" applyAlignment="1" applyProtection="1">
      <alignment vertical="center"/>
      <protection/>
    </xf>
    <xf numFmtId="41" fontId="11" fillId="0" borderId="0" xfId="0" applyNumberFormat="1" applyFont="1" applyFill="1" applyBorder="1" applyAlignment="1" applyProtection="1">
      <alignment vertical="center"/>
      <protection/>
    </xf>
    <xf numFmtId="165" fontId="11" fillId="0" borderId="0" xfId="0" applyNumberFormat="1" applyFont="1" applyFill="1" applyBorder="1" applyAlignment="1" applyProtection="1">
      <alignment/>
      <protection/>
    </xf>
    <xf numFmtId="42" fontId="11" fillId="0" borderId="0" xfId="0" applyNumberFormat="1" applyFont="1" applyFill="1" applyAlignment="1" applyProtection="1">
      <alignment/>
      <protection/>
    </xf>
    <xf numFmtId="166" fontId="11" fillId="0" borderId="0" xfId="0" applyNumberFormat="1" applyFont="1" applyBorder="1" applyAlignment="1" applyProtection="1">
      <alignment/>
      <protection/>
    </xf>
    <xf numFmtId="165" fontId="19" fillId="0" borderId="0" xfId="0" applyNumberFormat="1" applyFont="1" applyBorder="1" applyAlignment="1" applyProtection="1">
      <alignment vertical="center"/>
      <protection/>
    </xf>
    <xf numFmtId="41" fontId="11" fillId="0" borderId="0" xfId="0" applyNumberFormat="1" applyFont="1" applyAlignment="1" applyProtection="1">
      <alignment/>
      <protection/>
    </xf>
    <xf numFmtId="41" fontId="11" fillId="0" borderId="0" xfId="0" applyNumberFormat="1" applyFont="1" applyFill="1" applyBorder="1" applyAlignment="1" applyProtection="1">
      <alignment/>
      <protection/>
    </xf>
    <xf numFmtId="0" fontId="17" fillId="0" borderId="0" xfId="0" applyFont="1" applyAlignment="1" applyProtection="1">
      <alignment horizontal="right" vertical="center"/>
      <protection/>
    </xf>
    <xf numFmtId="0" fontId="10" fillId="0" borderId="0" xfId="0" applyFont="1" applyAlignment="1" applyProtection="1">
      <alignment vertical="center"/>
      <protection/>
    </xf>
    <xf numFmtId="168" fontId="18" fillId="0" borderId="0" xfId="58" applyNumberFormat="1" applyFont="1" applyBorder="1" applyAlignment="1" applyProtection="1">
      <alignment vertical="center"/>
      <protection/>
    </xf>
    <xf numFmtId="168" fontId="10" fillId="0" borderId="0" xfId="0" applyNumberFormat="1" applyFont="1" applyAlignment="1" applyProtection="1">
      <alignment vertical="center"/>
      <protection/>
    </xf>
    <xf numFmtId="168" fontId="10" fillId="0" borderId="0" xfId="58" applyNumberFormat="1" applyFont="1" applyBorder="1" applyAlignment="1" applyProtection="1">
      <alignment vertical="center"/>
      <protection/>
    </xf>
    <xf numFmtId="0" fontId="67" fillId="10" borderId="15" xfId="0" applyFont="1" applyFill="1" applyBorder="1" applyAlignment="1" applyProtection="1">
      <alignment horizontal="left" indent="1"/>
      <protection/>
    </xf>
    <xf numFmtId="0" fontId="66" fillId="10" borderId="16" xfId="0" applyFont="1" applyFill="1" applyBorder="1" applyAlignment="1" applyProtection="1">
      <alignment horizontal="left" indent="1"/>
      <protection/>
    </xf>
    <xf numFmtId="0" fontId="66" fillId="10" borderId="17" xfId="0" applyFont="1" applyFill="1" applyBorder="1" applyAlignment="1" applyProtection="1">
      <alignment horizontal="left" indent="1"/>
      <protection/>
    </xf>
    <xf numFmtId="0" fontId="67" fillId="0" borderId="0" xfId="0" applyFont="1" applyFill="1" applyAlignment="1" applyProtection="1">
      <alignment/>
      <protection/>
    </xf>
    <xf numFmtId="0" fontId="67" fillId="10" borderId="18" xfId="0" applyFont="1" applyFill="1" applyBorder="1" applyAlignment="1" applyProtection="1">
      <alignment horizontal="left" indent="1"/>
      <protection/>
    </xf>
    <xf numFmtId="0" fontId="66" fillId="10" borderId="0" xfId="0" applyFont="1" applyFill="1" applyBorder="1" applyAlignment="1" applyProtection="1">
      <alignment horizontal="left" indent="1"/>
      <protection/>
    </xf>
    <xf numFmtId="0" fontId="66" fillId="10" borderId="19" xfId="0" applyFont="1" applyFill="1" applyBorder="1" applyAlignment="1" applyProtection="1">
      <alignment horizontal="left" indent="1"/>
      <protection/>
    </xf>
    <xf numFmtId="0" fontId="67" fillId="10" borderId="18" xfId="0" applyFont="1" applyFill="1" applyBorder="1" applyAlignment="1" applyProtection="1">
      <alignment/>
      <protection/>
    </xf>
    <xf numFmtId="0" fontId="66" fillId="10" borderId="0" xfId="0" applyFont="1" applyFill="1" applyBorder="1" applyAlignment="1" applyProtection="1">
      <alignment/>
      <protection/>
    </xf>
    <xf numFmtId="0" fontId="66" fillId="10" borderId="19" xfId="0" applyFont="1" applyFill="1" applyBorder="1" applyAlignment="1" applyProtection="1">
      <alignment/>
      <protection/>
    </xf>
    <xf numFmtId="0" fontId="67" fillId="10" borderId="19" xfId="0" applyFont="1" applyFill="1" applyBorder="1" applyAlignment="1" applyProtection="1">
      <alignment/>
      <protection/>
    </xf>
    <xf numFmtId="0" fontId="67" fillId="10" borderId="20" xfId="0" applyFont="1" applyFill="1" applyBorder="1" applyAlignment="1" applyProtection="1">
      <alignment/>
      <protection/>
    </xf>
    <xf numFmtId="0" fontId="67" fillId="10" borderId="21" xfId="0" applyFont="1" applyFill="1" applyBorder="1" applyAlignment="1" applyProtection="1">
      <alignment/>
      <protection/>
    </xf>
    <xf numFmtId="0" fontId="67" fillId="10" borderId="22" xfId="0" applyFont="1" applyFill="1" applyBorder="1" applyAlignment="1" applyProtection="1">
      <alignment/>
      <protection/>
    </xf>
    <xf numFmtId="0" fontId="11" fillId="0" borderId="10" xfId="0" applyFont="1" applyBorder="1" applyAlignment="1" applyProtection="1">
      <alignment horizontal="left" indent="1"/>
      <protection/>
    </xf>
    <xf numFmtId="0" fontId="11" fillId="0" borderId="11" xfId="0" applyFont="1" applyBorder="1" applyAlignment="1" applyProtection="1">
      <alignment/>
      <protection/>
    </xf>
    <xf numFmtId="0" fontId="11" fillId="0" borderId="12" xfId="0" applyFont="1" applyBorder="1" applyAlignment="1" applyProtection="1">
      <alignment horizontal="left" indent="1"/>
      <protection/>
    </xf>
    <xf numFmtId="0" fontId="2" fillId="0" borderId="0" xfId="0" applyFont="1" applyAlignment="1" applyProtection="1">
      <alignment/>
      <protection/>
    </xf>
    <xf numFmtId="0" fontId="10" fillId="0" borderId="0" xfId="0" applyFont="1" applyFill="1" applyAlignment="1" applyProtection="1" quotePrefix="1">
      <alignment horizontal="right" wrapText="1"/>
      <protection/>
    </xf>
    <xf numFmtId="0" fontId="7" fillId="33" borderId="24" xfId="0" applyFont="1" applyFill="1" applyBorder="1" applyAlignment="1" applyProtection="1">
      <alignment horizontal="left" indent="1"/>
      <protection locked="0"/>
    </xf>
    <xf numFmtId="0" fontId="7" fillId="33" borderId="25" xfId="0" applyFont="1" applyFill="1" applyBorder="1" applyAlignment="1" applyProtection="1">
      <alignment horizontal="left" indent="1"/>
      <protection locked="0"/>
    </xf>
    <xf numFmtId="0" fontId="3" fillId="10" borderId="26" xfId="0" applyFont="1" applyFill="1" applyBorder="1" applyAlignment="1" applyProtection="1">
      <alignment horizontal="left" vertical="center" wrapText="1"/>
      <protection/>
    </xf>
    <xf numFmtId="0" fontId="0" fillId="10" borderId="27" xfId="0" applyFont="1" applyFill="1" applyBorder="1" applyAlignment="1" applyProtection="1">
      <alignment horizontal="left" vertical="center" wrapText="1"/>
      <protection/>
    </xf>
    <xf numFmtId="0" fontId="0" fillId="10" borderId="28" xfId="0" applyFont="1" applyFill="1" applyBorder="1" applyAlignment="1" applyProtection="1">
      <alignment horizontal="left" vertical="center" wrapText="1"/>
      <protection/>
    </xf>
    <xf numFmtId="0" fontId="4" fillId="33" borderId="0" xfId="0" applyFont="1" applyFill="1" applyAlignment="1" applyProtection="1">
      <alignment horizontal="left"/>
      <protection locked="0"/>
    </xf>
    <xf numFmtId="0" fontId="0" fillId="33" borderId="0" xfId="0" applyFont="1" applyFill="1" applyAlignment="1" applyProtection="1">
      <alignment/>
      <protection locked="0"/>
    </xf>
    <xf numFmtId="0" fontId="11" fillId="0" borderId="0" xfId="0" applyFont="1" applyBorder="1" applyAlignment="1" applyProtection="1">
      <alignment horizontal="left" wrapText="1"/>
      <protection/>
    </xf>
    <xf numFmtId="0" fontId="68" fillId="10" borderId="0" xfId="0" applyFont="1" applyFill="1" applyAlignment="1" applyProtection="1" quotePrefix="1">
      <alignment horizontal="center" vertical="top" wrapText="1"/>
      <protection/>
    </xf>
    <xf numFmtId="0" fontId="69" fillId="10" borderId="0" xfId="0" applyFont="1" applyFill="1" applyAlignment="1" applyProtection="1">
      <alignment wrapText="1"/>
      <protection/>
    </xf>
    <xf numFmtId="0" fontId="12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70" fillId="10" borderId="18" xfId="52" applyFont="1" applyFill="1" applyBorder="1" applyAlignment="1" applyProtection="1">
      <alignment horizontal="center" vertical="center"/>
      <protection/>
    </xf>
    <xf numFmtId="0" fontId="66" fillId="10" borderId="0" xfId="0" applyFont="1" applyFill="1" applyBorder="1" applyAlignment="1" applyProtection="1">
      <alignment horizontal="center" vertical="center"/>
      <protection/>
    </xf>
    <xf numFmtId="0" fontId="66" fillId="10" borderId="0" xfId="0" applyFont="1" applyFill="1" applyBorder="1" applyAlignment="1">
      <alignment horizontal="center" vertical="center"/>
    </xf>
    <xf numFmtId="0" fontId="7" fillId="33" borderId="24" xfId="0" applyFont="1" applyFill="1" applyBorder="1" applyAlignment="1">
      <alignment horizontal="left" indent="1"/>
    </xf>
    <xf numFmtId="0" fontId="7" fillId="33" borderId="25" xfId="0" applyFont="1" applyFill="1" applyBorder="1" applyAlignment="1">
      <alignment horizontal="left" indent="1"/>
    </xf>
    <xf numFmtId="0" fontId="3" fillId="10" borderId="26" xfId="0" applyFont="1" applyFill="1" applyBorder="1" applyAlignment="1">
      <alignment horizontal="left" vertical="center" wrapText="1"/>
    </xf>
    <xf numFmtId="0" fontId="0" fillId="10" borderId="27" xfId="0" applyFont="1" applyFill="1" applyBorder="1" applyAlignment="1">
      <alignment horizontal="left" vertical="center" wrapText="1"/>
    </xf>
    <xf numFmtId="0" fontId="0" fillId="10" borderId="28" xfId="0" applyFont="1" applyFill="1" applyBorder="1" applyAlignment="1">
      <alignment horizontal="left" vertical="center" wrapText="1"/>
    </xf>
    <xf numFmtId="0" fontId="0" fillId="33" borderId="0" xfId="0" applyFont="1" applyFill="1" applyAlignment="1">
      <alignment/>
    </xf>
    <xf numFmtId="0" fontId="68" fillId="10" borderId="0" xfId="0" applyFont="1" applyFill="1" applyAlignment="1" quotePrefix="1">
      <alignment horizontal="center" vertical="top" wrapText="1"/>
    </xf>
    <xf numFmtId="0" fontId="69" fillId="10" borderId="0" xfId="0" applyFont="1" applyFill="1" applyAlignment="1">
      <alignment wrapText="1"/>
    </xf>
    <xf numFmtId="0" fontId="1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0" borderId="0" xfId="0" applyFont="1" applyBorder="1" applyAlignment="1">
      <alignment horizontal="left" wrapText="1"/>
    </xf>
    <xf numFmtId="0" fontId="3" fillId="34" borderId="26" xfId="0" applyFont="1" applyFill="1" applyBorder="1" applyAlignment="1">
      <alignment horizontal="center" vertical="center"/>
    </xf>
    <xf numFmtId="0" fontId="0" fillId="0" borderId="27" xfId="0" applyFont="1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3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reasurer.state.nc.us/lgc/units/unitlistjs.htm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treasurer.state.nc.us/lgc/units/unitlistjs.htm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9"/>
  <sheetViews>
    <sheetView showGridLines="0" tabSelected="1" zoomScalePageLayoutView="0" workbookViewId="0" topLeftCell="A1">
      <selection activeCell="B4" sqref="B4:C4"/>
    </sheetView>
  </sheetViews>
  <sheetFormatPr defaultColWidth="9.00390625" defaultRowHeight="15.75"/>
  <cols>
    <col min="1" max="1" width="1.625" style="85" customWidth="1"/>
    <col min="2" max="2" width="4.625" style="85" customWidth="1"/>
    <col min="3" max="3" width="45.625" style="85" customWidth="1"/>
    <col min="4" max="4" width="1.625" style="85" customWidth="1"/>
    <col min="5" max="5" width="15.625" style="85" customWidth="1"/>
    <col min="6" max="7" width="1.625" style="85" customWidth="1"/>
    <col min="8" max="8" width="14.00390625" style="83" customWidth="1"/>
    <col min="9" max="16384" width="9.00390625" style="85" customWidth="1"/>
  </cols>
  <sheetData>
    <row r="1" spans="1:7" ht="4.5" customHeight="1" thickBot="1">
      <c r="A1" s="83"/>
      <c r="B1" s="84"/>
      <c r="C1" s="84"/>
      <c r="D1" s="84"/>
      <c r="E1" s="84"/>
      <c r="F1" s="84"/>
      <c r="G1" s="83"/>
    </row>
    <row r="2" spans="1:8" ht="59.25" customHeight="1" thickBot="1">
      <c r="A2" s="156" t="s">
        <v>30</v>
      </c>
      <c r="B2" s="157"/>
      <c r="C2" s="157"/>
      <c r="D2" s="157"/>
      <c r="E2" s="157"/>
      <c r="F2" s="157"/>
      <c r="G2" s="158"/>
      <c r="H2" s="86"/>
    </row>
    <row r="3" spans="1:8" ht="9.75" customHeight="1">
      <c r="A3" s="87"/>
      <c r="B3" s="86"/>
      <c r="C3" s="86"/>
      <c r="D3" s="86"/>
      <c r="E3" s="86"/>
      <c r="F3" s="86"/>
      <c r="G3" s="86"/>
      <c r="H3" s="86"/>
    </row>
    <row r="4" spans="1:8" ht="15.75">
      <c r="A4" s="86"/>
      <c r="B4" s="159"/>
      <c r="C4" s="160"/>
      <c r="D4" s="88"/>
      <c r="E4" s="89" t="s">
        <v>24</v>
      </c>
      <c r="F4" s="89"/>
      <c r="G4" s="89"/>
      <c r="H4" s="89"/>
    </row>
    <row r="5" spans="1:8" ht="43.5" customHeight="1">
      <c r="A5" s="86"/>
      <c r="B5" s="90" t="s">
        <v>22</v>
      </c>
      <c r="C5" s="91"/>
      <c r="D5" s="86"/>
      <c r="E5" s="92" t="s">
        <v>1</v>
      </c>
      <c r="F5" s="93"/>
      <c r="G5" s="93"/>
      <c r="H5" s="92" t="s">
        <v>28</v>
      </c>
    </row>
    <row r="6" spans="1:8" ht="15.75">
      <c r="A6" s="86"/>
      <c r="B6" s="94" t="s">
        <v>20</v>
      </c>
      <c r="C6" s="95"/>
      <c r="D6" s="95"/>
      <c r="E6" s="96"/>
      <c r="F6" s="86"/>
      <c r="G6" s="86"/>
      <c r="H6" s="86"/>
    </row>
    <row r="7" spans="1:8" ht="15.75">
      <c r="A7" s="86"/>
      <c r="B7" s="86" t="s">
        <v>33</v>
      </c>
      <c r="C7" s="86"/>
      <c r="D7" s="86" t="s">
        <v>2</v>
      </c>
      <c r="E7" s="73"/>
      <c r="F7" s="86"/>
      <c r="G7" s="86"/>
      <c r="H7" s="97">
        <f>E7</f>
        <v>0</v>
      </c>
    </row>
    <row r="8" spans="1:8" ht="51.75" customHeight="1">
      <c r="A8" s="86"/>
      <c r="B8" s="161" t="s">
        <v>29</v>
      </c>
      <c r="C8" s="161"/>
      <c r="D8" s="86" t="s">
        <v>2</v>
      </c>
      <c r="E8" s="81"/>
      <c r="F8" s="86" t="s">
        <v>2</v>
      </c>
      <c r="G8" s="86"/>
      <c r="H8" s="98"/>
    </row>
    <row r="9" spans="1:8" ht="15.75">
      <c r="A9" s="86"/>
      <c r="B9" s="86"/>
      <c r="C9" s="86" t="s">
        <v>35</v>
      </c>
      <c r="D9" s="86" t="s">
        <v>2</v>
      </c>
      <c r="E9" s="74"/>
      <c r="F9" s="86"/>
      <c r="G9" s="86"/>
      <c r="H9" s="99">
        <f>E9</f>
        <v>0</v>
      </c>
    </row>
    <row r="10" spans="1:8" ht="15.75">
      <c r="A10" s="86"/>
      <c r="B10" s="86"/>
      <c r="C10" s="86" t="s">
        <v>34</v>
      </c>
      <c r="D10" s="86"/>
      <c r="E10" s="74"/>
      <c r="F10" s="86"/>
      <c r="G10" s="86"/>
      <c r="H10" s="99"/>
    </row>
    <row r="11" spans="1:8" ht="15.75">
      <c r="A11" s="86"/>
      <c r="B11" s="86"/>
      <c r="C11" s="86" t="s">
        <v>36</v>
      </c>
      <c r="D11" s="86" t="s">
        <v>2</v>
      </c>
      <c r="E11" s="74"/>
      <c r="F11" s="86"/>
      <c r="G11" s="86"/>
      <c r="H11" s="99">
        <f>E11</f>
        <v>0</v>
      </c>
    </row>
    <row r="12" spans="1:8" ht="17.25">
      <c r="A12" s="86"/>
      <c r="B12" s="86"/>
      <c r="C12" s="86" t="s">
        <v>4</v>
      </c>
      <c r="D12" s="86" t="s">
        <v>2</v>
      </c>
      <c r="E12" s="75"/>
      <c r="F12" s="86"/>
      <c r="G12" s="86"/>
      <c r="H12" s="100">
        <f>E12</f>
        <v>0</v>
      </c>
    </row>
    <row r="13" spans="1:8" ht="15.75">
      <c r="A13" s="101"/>
      <c r="B13" s="102" t="s">
        <v>5</v>
      </c>
      <c r="C13" s="103" t="s">
        <v>6</v>
      </c>
      <c r="D13" s="103" t="s">
        <v>2</v>
      </c>
      <c r="E13" s="56">
        <f>E7+E8-SUM(E9:E12)</f>
        <v>0</v>
      </c>
      <c r="F13" s="104"/>
      <c r="G13" s="56">
        <f>G7-G8-SUM(G9:G12)</f>
        <v>0</v>
      </c>
      <c r="H13" s="56">
        <f>H7-SUM(H9:H12)</f>
        <v>0</v>
      </c>
    </row>
    <row r="14" spans="1:8" ht="15.75">
      <c r="A14" s="86"/>
      <c r="B14" s="86"/>
      <c r="C14" s="86"/>
      <c r="D14" s="86" t="s">
        <v>2</v>
      </c>
      <c r="E14" s="105"/>
      <c r="F14" s="86"/>
      <c r="G14" s="86"/>
      <c r="H14" s="86"/>
    </row>
    <row r="15" spans="1:8" ht="17.25">
      <c r="A15" s="86"/>
      <c r="B15" s="86" t="s">
        <v>7</v>
      </c>
      <c r="C15" s="86"/>
      <c r="D15" s="86" t="s">
        <v>2</v>
      </c>
      <c r="E15" s="75"/>
      <c r="F15" s="86"/>
      <c r="G15" s="86"/>
      <c r="H15" s="106"/>
    </row>
    <row r="16" spans="1:8" ht="15.75">
      <c r="A16" s="101"/>
      <c r="B16" s="101" t="s">
        <v>25</v>
      </c>
      <c r="C16" s="101"/>
      <c r="D16" s="101" t="s">
        <v>2</v>
      </c>
      <c r="E16" s="107">
        <f>E15-E13</f>
        <v>0</v>
      </c>
      <c r="F16" s="86"/>
      <c r="G16" s="86"/>
      <c r="H16" s="107"/>
    </row>
    <row r="17" spans="1:8" ht="15.75">
      <c r="A17" s="86"/>
      <c r="B17" s="94" t="s">
        <v>26</v>
      </c>
      <c r="C17" s="86"/>
      <c r="D17" s="86"/>
      <c r="E17" s="108"/>
      <c r="F17" s="86"/>
      <c r="G17" s="86"/>
      <c r="H17" s="108"/>
    </row>
    <row r="18" spans="1:8" ht="15.75">
      <c r="A18" s="86"/>
      <c r="B18" s="109" t="s">
        <v>3</v>
      </c>
      <c r="C18" s="86" t="s">
        <v>37</v>
      </c>
      <c r="D18" s="86" t="s">
        <v>2</v>
      </c>
      <c r="E18" s="74"/>
      <c r="F18" s="86"/>
      <c r="G18" s="86"/>
      <c r="H18" s="98"/>
    </row>
    <row r="19" spans="1:8" ht="15.75">
      <c r="A19" s="86"/>
      <c r="B19" s="86"/>
      <c r="C19" s="86" t="s">
        <v>38</v>
      </c>
      <c r="D19" s="86" t="s">
        <v>2</v>
      </c>
      <c r="E19" s="74"/>
      <c r="F19" s="86"/>
      <c r="G19" s="86"/>
      <c r="H19" s="98"/>
    </row>
    <row r="20" spans="1:8" ht="17.25">
      <c r="A20" s="86"/>
      <c r="B20" s="86"/>
      <c r="C20" s="96" t="s">
        <v>39</v>
      </c>
      <c r="D20" s="96" t="s">
        <v>2</v>
      </c>
      <c r="E20" s="75">
        <v>0</v>
      </c>
      <c r="F20" s="86"/>
      <c r="G20" s="86"/>
      <c r="H20" s="106"/>
    </row>
    <row r="21" spans="1:8" ht="23.25" customHeight="1">
      <c r="A21" s="86"/>
      <c r="B21" s="102" t="s">
        <v>5</v>
      </c>
      <c r="C21" s="103" t="s">
        <v>31</v>
      </c>
      <c r="D21" s="103" t="s">
        <v>2</v>
      </c>
      <c r="E21" s="110">
        <f>ROUND(E16-SUM(E18:E20),0)</f>
        <v>0</v>
      </c>
      <c r="F21" s="86"/>
      <c r="G21" s="86"/>
      <c r="H21" s="111"/>
    </row>
    <row r="22" spans="1:8" ht="15.75">
      <c r="A22" s="86"/>
      <c r="B22" s="86"/>
      <c r="C22" s="86"/>
      <c r="D22" s="86"/>
      <c r="E22" s="108"/>
      <c r="F22" s="86"/>
      <c r="G22" s="86"/>
      <c r="H22" s="108"/>
    </row>
    <row r="23" spans="1:8" ht="17.25">
      <c r="A23" s="96"/>
      <c r="B23" s="96" t="s">
        <v>32</v>
      </c>
      <c r="C23" s="112"/>
      <c r="D23" s="96" t="s">
        <v>2</v>
      </c>
      <c r="E23" s="76"/>
      <c r="F23" s="96"/>
      <c r="G23" s="86"/>
      <c r="H23" s="113"/>
    </row>
    <row r="24" spans="1:8" ht="29.25" customHeight="1">
      <c r="A24" s="96"/>
      <c r="B24" s="86"/>
      <c r="C24" s="153" t="str">
        <f>IF(E21&gt;E23,"Restricted - Stabilization by State Statute understated by ",IF(E23&gt;E21,"Restricted - Stabilization by State Statute overstated by  ","Restricted - Stabilization by State Statute Correctly Reported. "))</f>
        <v>Restricted - Stabilization by State Statute Correctly Reported. </v>
      </c>
      <c r="D24" s="114" t="s">
        <v>2</v>
      </c>
      <c r="E24" s="115">
        <f>ABS(E21-E23)</f>
        <v>0</v>
      </c>
      <c r="F24" s="96"/>
      <c r="G24" s="86"/>
      <c r="H24" s="86"/>
    </row>
    <row r="25" spans="1:8" ht="30.75" customHeight="1">
      <c r="A25" s="96"/>
      <c r="B25" s="86"/>
      <c r="C25" s="162">
        <f>IF(E21&gt;E23,"Since Restricted - Stabilization by State Statute was understated, verify that unit did not apppropriated fund balance in excess of legal amount available in row 12 above.","")</f>
      </c>
      <c r="D25" s="163"/>
      <c r="E25" s="163"/>
      <c r="F25" s="116"/>
      <c r="G25" s="87"/>
      <c r="H25" s="87"/>
    </row>
    <row r="26" spans="1:8" ht="15.75">
      <c r="A26" s="96"/>
      <c r="B26" s="164" t="s">
        <v>23</v>
      </c>
      <c r="C26" s="165"/>
      <c r="D26" s="117"/>
      <c r="E26" s="86"/>
      <c r="F26" s="86"/>
      <c r="G26" s="86"/>
      <c r="H26" s="118" t="s">
        <v>0</v>
      </c>
    </row>
    <row r="27" spans="1:8" ht="17.25">
      <c r="A27" s="96"/>
      <c r="B27" s="165"/>
      <c r="C27" s="165"/>
      <c r="D27" s="117"/>
      <c r="E27" s="119" t="s">
        <v>1</v>
      </c>
      <c r="F27" s="86"/>
      <c r="G27" s="86"/>
      <c r="H27" s="119" t="s">
        <v>27</v>
      </c>
    </row>
    <row r="28" spans="1:8" ht="15.75">
      <c r="A28" s="101"/>
      <c r="B28" s="120" t="s">
        <v>8</v>
      </c>
      <c r="C28" s="121"/>
      <c r="D28" s="121"/>
      <c r="E28" s="122"/>
      <c r="F28" s="121"/>
      <c r="G28" s="101"/>
      <c r="H28" s="123"/>
    </row>
    <row r="29" spans="1:8" ht="15.75">
      <c r="A29" s="86"/>
      <c r="B29" s="86" t="s">
        <v>9</v>
      </c>
      <c r="C29" s="86"/>
      <c r="D29" s="86" t="s">
        <v>2</v>
      </c>
      <c r="E29" s="73"/>
      <c r="F29" s="86"/>
      <c r="G29" s="86"/>
      <c r="H29" s="124">
        <f>E29</f>
        <v>0</v>
      </c>
    </row>
    <row r="30" spans="1:8" ht="15.75">
      <c r="A30" s="86"/>
      <c r="B30" s="109" t="s">
        <v>10</v>
      </c>
      <c r="C30" s="86"/>
      <c r="D30" s="86"/>
      <c r="E30" s="125"/>
      <c r="F30" s="86"/>
      <c r="G30" s="86"/>
      <c r="H30" s="105"/>
    </row>
    <row r="31" spans="1:8" ht="15.75">
      <c r="A31" s="86"/>
      <c r="B31" s="83"/>
      <c r="C31" s="86" t="s">
        <v>11</v>
      </c>
      <c r="D31" s="86" t="s">
        <v>2</v>
      </c>
      <c r="E31" s="74"/>
      <c r="F31" s="86"/>
      <c r="G31" s="86"/>
      <c r="H31" s="126">
        <f>E31</f>
        <v>0</v>
      </c>
    </row>
    <row r="32" spans="1:8" ht="17.25">
      <c r="A32" s="86"/>
      <c r="B32" s="83"/>
      <c r="C32" s="86" t="s">
        <v>12</v>
      </c>
      <c r="D32" s="86" t="s">
        <v>2</v>
      </c>
      <c r="E32" s="75"/>
      <c r="F32" s="86"/>
      <c r="G32" s="86"/>
      <c r="H32" s="106">
        <f>E32</f>
        <v>0</v>
      </c>
    </row>
    <row r="33" spans="1:8" ht="15.75">
      <c r="A33" s="101"/>
      <c r="B33" s="101" t="s">
        <v>13</v>
      </c>
      <c r="C33" s="101"/>
      <c r="D33" s="101" t="s">
        <v>2</v>
      </c>
      <c r="E33" s="127">
        <f>SUM(E29:E31)-E32</f>
        <v>0</v>
      </c>
      <c r="F33" s="101"/>
      <c r="G33" s="86"/>
      <c r="H33" s="127">
        <f>SUM(H29:H31)-H32</f>
        <v>0</v>
      </c>
    </row>
    <row r="34" spans="1:8" ht="15.75">
      <c r="A34" s="86"/>
      <c r="B34" s="86"/>
      <c r="C34" s="86"/>
      <c r="D34" s="86"/>
      <c r="E34" s="128"/>
      <c r="F34" s="86"/>
      <c r="G34" s="86"/>
      <c r="H34" s="129"/>
    </row>
    <row r="35" spans="1:8" ht="15.75">
      <c r="A35" s="86"/>
      <c r="B35" s="130" t="s">
        <v>5</v>
      </c>
      <c r="C35" s="131" t="s">
        <v>14</v>
      </c>
      <c r="D35" s="131" t="s">
        <v>2</v>
      </c>
      <c r="E35" s="132" t="e">
        <f>E13/E33</f>
        <v>#DIV/0!</v>
      </c>
      <c r="F35" s="133"/>
      <c r="G35" s="86"/>
      <c r="H35" s="132" t="e">
        <f>H13/H33</f>
        <v>#DIV/0!</v>
      </c>
    </row>
    <row r="36" spans="1:8" ht="4.5" customHeight="1" thickBot="1">
      <c r="A36" s="86"/>
      <c r="B36" s="130"/>
      <c r="C36" s="131"/>
      <c r="D36" s="131"/>
      <c r="E36" s="134"/>
      <c r="F36" s="133"/>
      <c r="G36" s="86"/>
      <c r="H36" s="86"/>
    </row>
    <row r="37" spans="1:8" ht="16.5" thickTop="1">
      <c r="A37" s="86"/>
      <c r="B37" s="86"/>
      <c r="C37" s="135" t="s">
        <v>15</v>
      </c>
      <c r="D37" s="136"/>
      <c r="E37" s="136"/>
      <c r="F37" s="137"/>
      <c r="G37" s="138"/>
      <c r="H37" s="138"/>
    </row>
    <row r="38" spans="1:8" ht="15.75">
      <c r="A38" s="86"/>
      <c r="B38" s="83"/>
      <c r="C38" s="139" t="s">
        <v>16</v>
      </c>
      <c r="D38" s="140"/>
      <c r="E38" s="140"/>
      <c r="F38" s="141"/>
      <c r="G38" s="138"/>
      <c r="H38" s="138"/>
    </row>
    <row r="39" spans="1:8" ht="4.5" customHeight="1">
      <c r="A39" s="86"/>
      <c r="B39" s="83"/>
      <c r="C39" s="142"/>
      <c r="D39" s="143"/>
      <c r="E39" s="143"/>
      <c r="F39" s="144"/>
      <c r="G39" s="138"/>
      <c r="H39" s="138"/>
    </row>
    <row r="40" spans="1:8" ht="15.75">
      <c r="A40" s="86"/>
      <c r="B40" s="83"/>
      <c r="C40" s="166" t="s">
        <v>17</v>
      </c>
      <c r="D40" s="167"/>
      <c r="E40" s="167"/>
      <c r="F40" s="145"/>
      <c r="G40" s="138"/>
      <c r="H40" s="138"/>
    </row>
    <row r="41" spans="1:8" ht="4.5" customHeight="1" thickBot="1">
      <c r="A41" s="86"/>
      <c r="B41" s="83"/>
      <c r="C41" s="146"/>
      <c r="D41" s="147"/>
      <c r="E41" s="147"/>
      <c r="F41" s="148"/>
      <c r="G41" s="138"/>
      <c r="H41" s="138"/>
    </row>
    <row r="42" spans="1:8" ht="17.25" thickBot="1" thickTop="1">
      <c r="A42" s="86"/>
      <c r="B42" s="83"/>
      <c r="C42" s="83"/>
      <c r="D42" s="83"/>
      <c r="E42" s="83"/>
      <c r="F42" s="86"/>
      <c r="G42" s="86"/>
      <c r="H42" s="86"/>
    </row>
    <row r="43" spans="1:8" ht="15.75">
      <c r="A43" s="86"/>
      <c r="B43" s="83"/>
      <c r="C43" s="149" t="s">
        <v>18</v>
      </c>
      <c r="D43" s="150"/>
      <c r="E43" s="151" t="s">
        <v>19</v>
      </c>
      <c r="F43" s="86"/>
      <c r="G43" s="86"/>
      <c r="H43" s="86"/>
    </row>
    <row r="44" spans="1:8" ht="16.5" thickBot="1">
      <c r="A44" s="86"/>
      <c r="B44" s="83"/>
      <c r="C44" s="154"/>
      <c r="D44" s="155"/>
      <c r="E44" s="82"/>
      <c r="F44" s="86"/>
      <c r="G44" s="86"/>
      <c r="H44" s="86"/>
    </row>
    <row r="45" spans="1:8" ht="15.75">
      <c r="A45" s="86"/>
      <c r="B45" s="86"/>
      <c r="C45" s="86"/>
      <c r="D45" s="86"/>
      <c r="E45" s="86"/>
      <c r="F45" s="86"/>
      <c r="G45" s="86"/>
      <c r="H45" s="86"/>
    </row>
    <row r="46" spans="1:8" ht="15.75">
      <c r="A46" s="86"/>
      <c r="B46" s="86"/>
      <c r="C46" s="86"/>
      <c r="D46" s="86"/>
      <c r="G46" s="86"/>
      <c r="H46" s="86"/>
    </row>
    <row r="47" spans="1:8" ht="15.75">
      <c r="A47" s="86"/>
      <c r="B47" s="86"/>
      <c r="C47" s="86"/>
      <c r="D47" s="86"/>
      <c r="G47" s="86"/>
      <c r="H47" s="86"/>
    </row>
    <row r="48" spans="1:8" ht="15.75">
      <c r="A48" s="152"/>
      <c r="B48" s="152"/>
      <c r="C48" s="152"/>
      <c r="D48" s="152"/>
      <c r="E48" s="152"/>
      <c r="F48" s="152"/>
      <c r="G48" s="152"/>
      <c r="H48" s="86"/>
    </row>
    <row r="49" spans="1:8" ht="15.75">
      <c r="A49" s="152"/>
      <c r="B49" s="152"/>
      <c r="C49" s="152"/>
      <c r="D49" s="152"/>
      <c r="E49" s="152"/>
      <c r="F49" s="152"/>
      <c r="G49" s="152"/>
      <c r="H49" s="86"/>
    </row>
  </sheetData>
  <sheetProtection password="CC73" sheet="1" objects="1" scenarios="1"/>
  <mergeCells count="7">
    <mergeCell ref="C44:D44"/>
    <mergeCell ref="A2:G2"/>
    <mergeCell ref="B4:C4"/>
    <mergeCell ref="B8:C8"/>
    <mergeCell ref="C25:E25"/>
    <mergeCell ref="B26:C27"/>
    <mergeCell ref="C40:E40"/>
  </mergeCells>
  <conditionalFormatting sqref="C24:C25">
    <cfRule type="expression" priority="1" dxfId="2" stopIfTrue="1">
      <formula>#REF!-$E$23&lt;&gt;0</formula>
    </cfRule>
  </conditionalFormatting>
  <dataValidations count="17">
    <dataValidation type="whole" operator="greaterThanOrEqual" showInputMessage="1" showErrorMessage="1" promptTitle="Restricted Stabilzation by State" prompt="Enter Restricted - Stabilization by State Statute from audited financial stateemnts." errorTitle="Reserved by State Statute" error="Enter a whole number equal to or greater than zero." sqref="E23">
      <formula1>0</formula1>
    </dataValidation>
    <dataValidation type="whole" operator="greaterThanOrEqual" allowBlank="1" showInputMessage="1" showErrorMessage="1" promptTitle="Reserve for Inventory" prompt="Enter amount of Non Spendable for Inventories from the New Asset Statement" errorTitle="Reserve for Inventory" error="Enter a whole number equal to or greater than zero." sqref="E18">
      <formula1>0</formula1>
    </dataValidation>
    <dataValidation type="whole" operator="greaterThanOrEqual" allowBlank="1" showInputMessage="1" showErrorMessage="1" promptTitle="Liabilities" prompt="Enter Liabilities.  For example, Accounts Payable, Accrued Expenses, Due to Other Funds or Governments, etc. EXCLUDE Deferred, Unearned Revenues and Liabilities to be paid from restricted cash." errorTitle="Liabilities" error="Enter a whole number equal to or greater than zero." sqref="E9">
      <formula1>0</formula1>
    </dataValidation>
    <dataValidation allowBlank="1" showInputMessage="1" showErrorMessage="1" promptTitle="Restricted Cash and Investments" prompt="Restricted Cash and Investments as stated on the Audit Report - These are funds that are restricted from being used by the unit for general operating purposes" sqref="E8"/>
    <dataValidation type="whole" operator="greaterThanOrEqual" allowBlank="1" showInputMessage="1" showErrorMessage="1" promptTitle="Other Non Spendable Amounts" prompt="Enter other amounts in nonspendable besides inventories and prepaids" errorTitle="Other Reserves Not Available" error="Enter a whole number equal to or greater than zero." sqref="E20">
      <formula1>0</formula1>
    </dataValidation>
    <dataValidation allowBlank="1" showInputMessage="1" showErrorMessage="1" promptTitle="Name" prompt="Enter name of unit of government." sqref="B4"/>
    <dataValidation type="whole" operator="greaterThanOrEqual" allowBlank="1" showInputMessage="1" showErrorMessage="1" promptTitle="Unrestricted Cash and Investment" prompt="Only include unrestricted cash and investments in the fund. Restricted cash and investments are entered on the next line" errorTitle="Cash and Investments" error="Enter a whole number equal to or greater than zero." sqref="E7">
      <formula1>0</formula1>
    </dataValidation>
    <dataValidation type="whole" operator="greaterThanOrEqual" allowBlank="1" showInputMessage="1" showErrorMessage="1" promptTitle="Deferred or Unearned Revenues" prompt="Enter Deferred or Unearned Revenues Arising from Cash Receipts. For example, Prepaid Taxes, Grants Received Before Earned, etc." errorTitle="Deferred or Unearned Revenues" error="Enter a whole number equal to or greater than zero." sqref="E12">
      <formula1>0</formula1>
    </dataValidation>
    <dataValidation type="whole" operator="greaterThanOrEqual" allowBlank="1" showInputMessage="1" showErrorMessage="1" promptTitle="Liabilities paid from restrict c" prompt="Enter Liabilities to be paid from restricted cash.  For example, Accounts Payable that will be paid from bond proceeds would be included here.&#10;" errorTitle="Liabilities" error="Enter a whole number equal to or greater than zero." sqref="E10">
      <formula1>0</formula1>
    </dataValidation>
    <dataValidation type="whole" operator="greaterThanOrEqual" allowBlank="1" showInputMessage="1" showErrorMessage="1" promptTitle="Reserve for Encumbrances" prompt="Enter amount of encumbrances at June 30 that auditor has listed in the Fund Balance note in the financial statements" errorTitle="Reserve for Encumbrances" error="Enter a whole number equal to or greater than zero." sqref="E11">
      <formula1>0</formula1>
    </dataValidation>
    <dataValidation type="whole" operator="greaterThanOrEqual" allowBlank="1" showInputMessage="1" showErrorMessage="1" promptTitle="Transfers Out" prompt="Enter amount of General Fund Transfers Out as a positive number." errorTitle="Transfers Out" error="Enter a whole number equal to or greater than zero. (Must be a positive value.)" sqref="E31">
      <formula1>0</formula1>
    </dataValidation>
    <dataValidation type="whole" operator="greaterThanOrEqual" allowBlank="1" showInputMessage="1" showErrorMessage="1" promptTitle="Expenditures - General Fund" prompt="Enter amount of total expenditures incurred in the General Fund." errorTitle="Expenditures - General Fund" error="Enter a whole number equal to or greater than zero." sqref="E29">
      <formula1>0</formula1>
    </dataValidation>
    <dataValidation allowBlank="1" showInputMessage="1" showErrorMessage="1" promptTitle="Total Fund Balance" prompt="Enter Total Fund Balance from Audited Financial Statements." sqref="H15 E15"/>
    <dataValidation type="whole" operator="greaterThanOrEqual" allowBlank="1" showInputMessage="1" showErrorMessage="1" promptTitle="Reserve for Inventory" prompt="Enter amount of Reserve for Inventory." errorTitle="Reserve for Inventory" error="Enter a whole number equal to or greater than zero." sqref="H18">
      <formula1>0</formula1>
    </dataValidation>
    <dataValidation type="whole" operator="greaterThanOrEqual" allowBlank="1" showInputMessage="1" showErrorMessage="1" promptTitle="Reserve for Prepayments" prompt="Enter amount of Reserve for Prepayments." errorTitle="Resserve for Prepayments" error="Enter a whole number equal to or greater than zero." sqref="H19 E19">
      <formula1>0</formula1>
    </dataValidation>
    <dataValidation type="whole" operator="greaterThanOrEqual" allowBlank="1" showInputMessage="1" showErrorMessage="1" promptTitle="Other Reserves Not Available" prompt="Enter amount of reserves for other items not available to support expenditures in the next fiscal year, e.g. Reserve for Assets Held for Resale and similar reserves." errorTitle="Other Reserves Not Available" error="Enter a whole number equal to or greater than zero." sqref="H20">
      <formula1>0</formula1>
    </dataValidation>
    <dataValidation type="whole" operator="greaterThanOrEqual" showInputMessage="1" showErrorMessage="1" promptTitle="Reserved by State Statute" prompt="Enter Reserved by State Statute from audited financial stateemnts." errorTitle="Reserved by State Statute" error="Enter a whole number equal to or greater than zero." sqref="H23">
      <formula1>0</formula1>
    </dataValidation>
  </dataValidations>
  <hyperlinks>
    <hyperlink ref="C40" r:id="rId1" display="North Carolina County and Municipal Financial Information"/>
  </hyperlinks>
  <printOptions/>
  <pageMargins left="0.75" right="0.5" top="0.75" bottom="0.5" header="0.5" footer="0.25"/>
  <pageSetup fitToHeight="1" fitToWidth="1" horizontalDpi="600" verticalDpi="600" orientation="portrait" scale="90" r:id="rId2"/>
  <headerFooter alignWithMargins="0">
    <oddFooter>&amp;L&amp;8&amp;F  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9"/>
  <sheetViews>
    <sheetView showGridLines="0" zoomScalePageLayoutView="0" workbookViewId="0" topLeftCell="A1">
      <selection activeCell="B8" sqref="B8:C8"/>
    </sheetView>
  </sheetViews>
  <sheetFormatPr defaultColWidth="9.00390625" defaultRowHeight="15.75"/>
  <cols>
    <col min="1" max="1" width="1.625" style="0" customWidth="1"/>
    <col min="2" max="2" width="4.625" style="0" customWidth="1"/>
    <col min="3" max="3" width="45.625" style="0" customWidth="1"/>
    <col min="4" max="4" width="1.625" style="0" customWidth="1"/>
    <col min="5" max="5" width="15.625" style="0" customWidth="1"/>
    <col min="6" max="7" width="1.625" style="0" customWidth="1"/>
    <col min="8" max="8" width="14.00390625" style="2" customWidth="1"/>
  </cols>
  <sheetData>
    <row r="1" spans="1:7" ht="4.5" customHeight="1" thickBot="1">
      <c r="A1" s="2"/>
      <c r="B1" s="3"/>
      <c r="C1" s="3"/>
      <c r="D1" s="3"/>
      <c r="E1" s="3"/>
      <c r="F1" s="3"/>
      <c r="G1" s="2"/>
    </row>
    <row r="2" spans="1:8" ht="59.25" customHeight="1" thickBot="1">
      <c r="A2" s="171" t="s">
        <v>40</v>
      </c>
      <c r="B2" s="172"/>
      <c r="C2" s="172"/>
      <c r="D2" s="172"/>
      <c r="E2" s="172"/>
      <c r="F2" s="172"/>
      <c r="G2" s="173"/>
      <c r="H2" s="4"/>
    </row>
    <row r="3" spans="1:8" ht="9.75" customHeight="1">
      <c r="A3" s="42"/>
      <c r="B3" s="5"/>
      <c r="C3" s="5"/>
      <c r="D3" s="4"/>
      <c r="E3" s="4"/>
      <c r="F3" s="4"/>
      <c r="G3" s="4"/>
      <c r="H3" s="4"/>
    </row>
    <row r="4" spans="1:8" ht="15.75">
      <c r="A4" s="4"/>
      <c r="B4" s="159"/>
      <c r="C4" s="174"/>
      <c r="D4" s="6"/>
      <c r="E4" s="72" t="s">
        <v>24</v>
      </c>
      <c r="F4" s="72"/>
      <c r="G4" s="72"/>
      <c r="H4" s="72"/>
    </row>
    <row r="5" spans="1:8" ht="43.5" customHeight="1">
      <c r="A5" s="4"/>
      <c r="B5" s="50" t="s">
        <v>22</v>
      </c>
      <c r="C5" s="47"/>
      <c r="D5" s="4"/>
      <c r="E5" s="48" t="s">
        <v>1</v>
      </c>
      <c r="F5" s="49"/>
      <c r="G5" s="49"/>
      <c r="H5" s="48" t="s">
        <v>28</v>
      </c>
    </row>
    <row r="6" spans="1:8" ht="15.75">
      <c r="A6" s="4"/>
      <c r="B6" s="9" t="s">
        <v>20</v>
      </c>
      <c r="C6" s="10"/>
      <c r="D6" s="10"/>
      <c r="E6" s="11"/>
      <c r="F6" s="4"/>
      <c r="G6" s="4"/>
      <c r="H6" s="4"/>
    </row>
    <row r="7" spans="1:8" ht="15.75">
      <c r="A7" s="4"/>
      <c r="B7" s="4" t="s">
        <v>33</v>
      </c>
      <c r="C7" s="4"/>
      <c r="D7" s="4" t="s">
        <v>2</v>
      </c>
      <c r="E7" s="73">
        <v>440748</v>
      </c>
      <c r="F7" s="4"/>
      <c r="G7" s="4"/>
      <c r="H7" s="44">
        <f>E7</f>
        <v>440748</v>
      </c>
    </row>
    <row r="8" spans="1:8" ht="51.75" customHeight="1">
      <c r="A8" s="4"/>
      <c r="B8" s="179" t="s">
        <v>29</v>
      </c>
      <c r="C8" s="179"/>
      <c r="D8" s="4" t="s">
        <v>2</v>
      </c>
      <c r="E8" s="79">
        <v>34537</v>
      </c>
      <c r="F8" s="4" t="s">
        <v>2</v>
      </c>
      <c r="G8" s="4"/>
      <c r="H8" s="80"/>
    </row>
    <row r="9" spans="1:8" ht="15.75">
      <c r="A9" s="4"/>
      <c r="B9" s="4"/>
      <c r="C9" s="4" t="s">
        <v>35</v>
      </c>
      <c r="D9" s="4" t="s">
        <v>2</v>
      </c>
      <c r="E9" s="74">
        <f>103874+2200+6055</f>
        <v>112129</v>
      </c>
      <c r="F9" s="4"/>
      <c r="G9" s="4"/>
      <c r="H9" s="45">
        <f>E9</f>
        <v>112129</v>
      </c>
    </row>
    <row r="10" spans="1:8" ht="15.75">
      <c r="A10" s="4"/>
      <c r="B10" s="4"/>
      <c r="C10" s="4" t="s">
        <v>34</v>
      </c>
      <c r="D10" s="4"/>
      <c r="E10" s="74">
        <v>0</v>
      </c>
      <c r="F10" s="4"/>
      <c r="G10" s="4"/>
      <c r="H10" s="45"/>
    </row>
    <row r="11" spans="1:8" ht="15.75">
      <c r="A11" s="4"/>
      <c r="B11" s="4"/>
      <c r="C11" s="4" t="s">
        <v>36</v>
      </c>
      <c r="D11" s="4" t="s">
        <v>2</v>
      </c>
      <c r="E11" s="74">
        <v>10450</v>
      </c>
      <c r="F11" s="4"/>
      <c r="G11" s="4"/>
      <c r="H11" s="45">
        <f>E11</f>
        <v>10450</v>
      </c>
    </row>
    <row r="12" spans="1:8" ht="17.25">
      <c r="A12" s="4"/>
      <c r="B12" s="4"/>
      <c r="C12" s="4" t="s">
        <v>4</v>
      </c>
      <c r="D12" s="4" t="s">
        <v>2</v>
      </c>
      <c r="E12" s="75">
        <v>15502</v>
      </c>
      <c r="F12" s="4"/>
      <c r="G12" s="4"/>
      <c r="H12" s="46">
        <f>E12</f>
        <v>15502</v>
      </c>
    </row>
    <row r="13" spans="1:8" ht="15.75">
      <c r="A13" s="14"/>
      <c r="B13" s="78" t="s">
        <v>5</v>
      </c>
      <c r="C13" s="54" t="s">
        <v>6</v>
      </c>
      <c r="D13" s="54" t="s">
        <v>2</v>
      </c>
      <c r="E13" s="56">
        <f>E7+E8-SUM(E9:E12)</f>
        <v>337204</v>
      </c>
      <c r="F13" s="55"/>
      <c r="G13" s="56">
        <f>G7-G8-SUM(G9:G12)</f>
        <v>0</v>
      </c>
      <c r="H13" s="56">
        <f>H7-SUM(H9:H12)</f>
        <v>302667</v>
      </c>
    </row>
    <row r="14" spans="1:8" ht="15.75">
      <c r="A14" s="4"/>
      <c r="B14" s="4"/>
      <c r="C14" s="4"/>
      <c r="D14" s="4" t="s">
        <v>2</v>
      </c>
      <c r="E14" s="17"/>
      <c r="F14" s="4"/>
      <c r="G14" s="4"/>
      <c r="H14" s="4"/>
    </row>
    <row r="15" spans="1:8" ht="17.25">
      <c r="A15" s="4"/>
      <c r="B15" s="4" t="s">
        <v>7</v>
      </c>
      <c r="C15" s="4"/>
      <c r="D15" s="4" t="s">
        <v>2</v>
      </c>
      <c r="E15" s="75">
        <v>441828</v>
      </c>
      <c r="F15" s="4"/>
      <c r="G15" s="4"/>
      <c r="H15" s="43"/>
    </row>
    <row r="16" spans="1:8" ht="15.75">
      <c r="A16" s="14"/>
      <c r="B16" s="14" t="s">
        <v>25</v>
      </c>
      <c r="C16" s="14"/>
      <c r="D16" s="14" t="s">
        <v>2</v>
      </c>
      <c r="E16" s="19">
        <f>E15-E13</f>
        <v>104624</v>
      </c>
      <c r="F16" s="4"/>
      <c r="G16" s="4"/>
      <c r="H16" s="19"/>
    </row>
    <row r="17" spans="1:8" ht="15.75">
      <c r="A17" s="4"/>
      <c r="B17" s="9" t="s">
        <v>26</v>
      </c>
      <c r="C17" s="4"/>
      <c r="D17" s="4"/>
      <c r="E17" s="13"/>
      <c r="F17" s="4"/>
      <c r="G17" s="4"/>
      <c r="H17" s="13"/>
    </row>
    <row r="18" spans="1:8" ht="15.75">
      <c r="A18" s="4"/>
      <c r="B18" s="12" t="s">
        <v>3</v>
      </c>
      <c r="C18" s="4" t="s">
        <v>37</v>
      </c>
      <c r="D18" s="4" t="s">
        <v>2</v>
      </c>
      <c r="E18" s="74">
        <v>1245</v>
      </c>
      <c r="F18" s="4"/>
      <c r="G18" s="4"/>
      <c r="H18" s="51"/>
    </row>
    <row r="19" spans="1:8" ht="15.75">
      <c r="A19" s="4"/>
      <c r="B19" s="4"/>
      <c r="C19" s="4" t="s">
        <v>38</v>
      </c>
      <c r="D19" s="4" t="s">
        <v>2</v>
      </c>
      <c r="E19" s="74"/>
      <c r="F19" s="4"/>
      <c r="G19" s="4"/>
      <c r="H19" s="51"/>
    </row>
    <row r="20" spans="1:8" ht="17.25">
      <c r="A20" s="4"/>
      <c r="B20" s="4"/>
      <c r="C20" s="11" t="s">
        <v>39</v>
      </c>
      <c r="D20" s="11" t="s">
        <v>2</v>
      </c>
      <c r="E20" s="75">
        <v>0</v>
      </c>
      <c r="F20" s="4"/>
      <c r="G20" s="4"/>
      <c r="H20" s="43"/>
    </row>
    <row r="21" spans="1:8" ht="15.75">
      <c r="A21" s="4"/>
      <c r="B21" s="78" t="s">
        <v>5</v>
      </c>
      <c r="C21" s="54" t="s">
        <v>31</v>
      </c>
      <c r="D21" s="54" t="s">
        <v>2</v>
      </c>
      <c r="E21" s="57">
        <f>ROUND(E16-SUM(E18:E20),0)</f>
        <v>103379</v>
      </c>
      <c r="F21" s="4"/>
      <c r="G21" s="4"/>
      <c r="H21" s="41"/>
    </row>
    <row r="22" spans="1:8" ht="15.75">
      <c r="A22" s="4"/>
      <c r="B22" s="4"/>
      <c r="C22" s="4"/>
      <c r="D22" s="4"/>
      <c r="E22" s="13"/>
      <c r="F22" s="4"/>
      <c r="G22" s="4"/>
      <c r="H22" s="13"/>
    </row>
    <row r="23" spans="1:8" ht="17.25">
      <c r="A23" s="11"/>
      <c r="B23" s="11" t="s">
        <v>32</v>
      </c>
      <c r="C23" s="21"/>
      <c r="D23" s="11" t="s">
        <v>2</v>
      </c>
      <c r="E23" s="76">
        <v>103379</v>
      </c>
      <c r="F23" s="11"/>
      <c r="G23" s="4"/>
      <c r="H23" s="52"/>
    </row>
    <row r="24" spans="1:8" ht="17.25">
      <c r="A24" s="11"/>
      <c r="B24" s="4"/>
      <c r="C24" s="22" t="str">
        <f>IF(E21&gt;E23,"Restricted - Stabilization by State Statute understated by ",IF(E23&gt;E21,"Restricted - Stabilization by State Statute overstated by  ","Restricted - Stabilization by State Statute Correctly Reported. "))</f>
        <v>Restricted - Stabilization by State Statute Correctly Reported. </v>
      </c>
      <c r="D24" s="23" t="s">
        <v>2</v>
      </c>
      <c r="E24" s="24">
        <f>ABS(E21-E23)</f>
        <v>0</v>
      </c>
      <c r="F24" s="11"/>
      <c r="G24" s="4"/>
      <c r="H24" s="4"/>
    </row>
    <row r="25" spans="1:8" ht="30.75" customHeight="1">
      <c r="A25" s="11"/>
      <c r="B25" s="4"/>
      <c r="C25" s="175">
        <f>IF(E21&gt;E23,"Since Restricted - Stabilization by State Statute was understated, verify that unit did not apppropriated fund balance in excess of legal amount available in row 12 above.","")</f>
      </c>
      <c r="D25" s="176"/>
      <c r="E25" s="176"/>
      <c r="F25" s="53"/>
      <c r="G25" s="42"/>
      <c r="H25" s="42"/>
    </row>
    <row r="26" spans="1:8" ht="15.75">
      <c r="A26" s="11"/>
      <c r="B26" s="177" t="s">
        <v>23</v>
      </c>
      <c r="C26" s="178"/>
      <c r="D26" s="40"/>
      <c r="E26" s="4"/>
      <c r="F26" s="4"/>
      <c r="G26" s="4"/>
      <c r="H26" s="7" t="s">
        <v>0</v>
      </c>
    </row>
    <row r="27" spans="1:8" ht="17.25">
      <c r="A27" s="11"/>
      <c r="B27" s="178"/>
      <c r="C27" s="178"/>
      <c r="D27" s="40"/>
      <c r="E27" s="8" t="s">
        <v>1</v>
      </c>
      <c r="F27" s="4"/>
      <c r="G27" s="4"/>
      <c r="H27" s="8" t="s">
        <v>27</v>
      </c>
    </row>
    <row r="28" spans="1:8" ht="15.75">
      <c r="A28" s="14"/>
      <c r="B28" s="25" t="s">
        <v>8</v>
      </c>
      <c r="C28" s="26"/>
      <c r="D28" s="26"/>
      <c r="E28" s="27"/>
      <c r="F28" s="26"/>
      <c r="G28" s="14"/>
      <c r="H28" s="28"/>
    </row>
    <row r="29" spans="1:8" ht="15.75">
      <c r="A29" s="4"/>
      <c r="B29" s="4" t="s">
        <v>9</v>
      </c>
      <c r="C29" s="4"/>
      <c r="D29" s="4" t="s">
        <v>2</v>
      </c>
      <c r="E29" s="73">
        <v>1849144</v>
      </c>
      <c r="F29" s="4"/>
      <c r="G29" s="4"/>
      <c r="H29" s="29">
        <f>E29</f>
        <v>1849144</v>
      </c>
    </row>
    <row r="30" spans="1:8" ht="15.75">
      <c r="A30" s="4"/>
      <c r="B30" s="12" t="s">
        <v>10</v>
      </c>
      <c r="C30" s="4"/>
      <c r="D30" s="4"/>
      <c r="E30" s="30"/>
      <c r="F30" s="4"/>
      <c r="G30" s="4"/>
      <c r="H30" s="17"/>
    </row>
    <row r="31" spans="1:8" ht="15.75">
      <c r="A31" s="4"/>
      <c r="B31" s="2"/>
      <c r="C31" s="4" t="s">
        <v>11</v>
      </c>
      <c r="D31" s="4" t="s">
        <v>2</v>
      </c>
      <c r="E31" s="74">
        <v>305800</v>
      </c>
      <c r="F31" s="4"/>
      <c r="G31" s="4"/>
      <c r="H31" s="31">
        <f>E31</f>
        <v>305800</v>
      </c>
    </row>
    <row r="32" spans="1:8" ht="17.25">
      <c r="A32" s="4"/>
      <c r="B32" s="2"/>
      <c r="C32" s="4" t="s">
        <v>12</v>
      </c>
      <c r="D32" s="4" t="s">
        <v>2</v>
      </c>
      <c r="E32" s="75">
        <v>19000</v>
      </c>
      <c r="F32" s="4"/>
      <c r="G32" s="4"/>
      <c r="H32" s="32">
        <f>E32</f>
        <v>19000</v>
      </c>
    </row>
    <row r="33" spans="1:8" ht="15.75">
      <c r="A33" s="14"/>
      <c r="B33" s="14" t="s">
        <v>13</v>
      </c>
      <c r="C33" s="14"/>
      <c r="D33" s="14" t="s">
        <v>2</v>
      </c>
      <c r="E33" s="33">
        <f>SUM(E29:E31)-E32</f>
        <v>2135944</v>
      </c>
      <c r="F33" s="14"/>
      <c r="G33" s="4"/>
      <c r="H33" s="33">
        <f>SUM(H29:H31)-H32</f>
        <v>2135944</v>
      </c>
    </row>
    <row r="34" spans="1:8" ht="15.75">
      <c r="A34" s="4"/>
      <c r="B34" s="4"/>
      <c r="C34" s="4"/>
      <c r="D34" s="4"/>
      <c r="E34" s="18"/>
      <c r="F34" s="4"/>
      <c r="G34" s="4"/>
      <c r="H34" s="20"/>
    </row>
    <row r="35" spans="1:8" ht="15.75">
      <c r="A35" s="4"/>
      <c r="B35" s="15" t="s">
        <v>5</v>
      </c>
      <c r="C35" s="16" t="s">
        <v>14</v>
      </c>
      <c r="D35" s="16" t="s">
        <v>2</v>
      </c>
      <c r="E35" s="34">
        <f>E13/E33</f>
        <v>0.15787118014329965</v>
      </c>
      <c r="F35" s="35"/>
      <c r="G35" s="4"/>
      <c r="H35" s="34">
        <f>H13/H33</f>
        <v>0.14170174873498556</v>
      </c>
    </row>
    <row r="36" spans="1:8" ht="4.5" customHeight="1" thickBot="1">
      <c r="A36" s="4"/>
      <c r="B36" s="15"/>
      <c r="C36" s="16"/>
      <c r="D36" s="16"/>
      <c r="E36" s="36"/>
      <c r="F36" s="35"/>
      <c r="G36" s="4"/>
      <c r="H36" s="4"/>
    </row>
    <row r="37" spans="1:8" ht="16.5" thickTop="1">
      <c r="A37" s="4"/>
      <c r="B37" s="4"/>
      <c r="C37" s="61" t="s">
        <v>15</v>
      </c>
      <c r="D37" s="62"/>
      <c r="E37" s="62"/>
      <c r="F37" s="63"/>
      <c r="G37" s="60"/>
      <c r="H37" s="60"/>
    </row>
    <row r="38" spans="1:8" ht="15.75">
      <c r="A38" s="4"/>
      <c r="B38" s="2"/>
      <c r="C38" s="64" t="s">
        <v>16</v>
      </c>
      <c r="D38" s="58"/>
      <c r="E38" s="58"/>
      <c r="F38" s="65"/>
      <c r="G38" s="60"/>
      <c r="H38" s="60"/>
    </row>
    <row r="39" spans="1:8" ht="4.5" customHeight="1">
      <c r="A39" s="4"/>
      <c r="B39" s="2"/>
      <c r="C39" s="66"/>
      <c r="D39" s="59"/>
      <c r="E39" s="59"/>
      <c r="F39" s="67"/>
      <c r="G39" s="60"/>
      <c r="H39" s="60"/>
    </row>
    <row r="40" spans="1:8" ht="15.75">
      <c r="A40" s="4"/>
      <c r="B40" s="2"/>
      <c r="C40" s="166" t="s">
        <v>17</v>
      </c>
      <c r="D40" s="168"/>
      <c r="E40" s="168"/>
      <c r="F40" s="68"/>
      <c r="G40" s="60"/>
      <c r="H40" s="60"/>
    </row>
    <row r="41" spans="1:8" ht="4.5" customHeight="1" thickBot="1">
      <c r="A41" s="4"/>
      <c r="B41" s="2"/>
      <c r="C41" s="69"/>
      <c r="D41" s="70"/>
      <c r="E41" s="70"/>
      <c r="F41" s="71"/>
      <c r="G41" s="60"/>
      <c r="H41" s="60"/>
    </row>
    <row r="42" spans="1:8" ht="17.25" thickBot="1" thickTop="1">
      <c r="A42" s="4"/>
      <c r="B42" s="2"/>
      <c r="C42" s="2"/>
      <c r="D42" s="2"/>
      <c r="E42" s="2"/>
      <c r="F42" s="4"/>
      <c r="G42" s="4"/>
      <c r="H42" s="4"/>
    </row>
    <row r="43" spans="1:8" ht="15.75">
      <c r="A43" s="4"/>
      <c r="B43" s="2"/>
      <c r="C43" s="37" t="s">
        <v>18</v>
      </c>
      <c r="D43" s="38"/>
      <c r="E43" s="39" t="s">
        <v>19</v>
      </c>
      <c r="F43" s="4"/>
      <c r="G43" s="4"/>
      <c r="H43" s="4"/>
    </row>
    <row r="44" spans="1:8" ht="16.5" thickBot="1">
      <c r="A44" s="4"/>
      <c r="B44" s="2"/>
      <c r="C44" s="169"/>
      <c r="D44" s="170"/>
      <c r="E44" s="77"/>
      <c r="F44" s="4"/>
      <c r="G44" s="4"/>
      <c r="H44" s="4"/>
    </row>
    <row r="45" spans="1:8" ht="15.75">
      <c r="A45" s="4"/>
      <c r="B45" s="4"/>
      <c r="C45" s="4"/>
      <c r="D45" s="4"/>
      <c r="E45" s="4"/>
      <c r="F45" s="4"/>
      <c r="G45" s="4"/>
      <c r="H45" s="4"/>
    </row>
    <row r="46" spans="1:8" ht="15.75">
      <c r="A46" s="4"/>
      <c r="B46" s="4"/>
      <c r="C46" s="4"/>
      <c r="D46" s="4"/>
      <c r="G46" s="4"/>
      <c r="H46" s="4"/>
    </row>
    <row r="47" spans="1:8" ht="15.75">
      <c r="A47" s="4"/>
      <c r="B47" s="4"/>
      <c r="C47" s="4"/>
      <c r="D47" s="4"/>
      <c r="G47" s="4"/>
      <c r="H47" s="4"/>
    </row>
    <row r="48" spans="1:8" ht="15.75">
      <c r="A48" s="1"/>
      <c r="B48" s="1"/>
      <c r="C48" s="1"/>
      <c r="D48" s="1"/>
      <c r="E48" s="1"/>
      <c r="F48" s="1"/>
      <c r="G48" s="1"/>
      <c r="H48" s="4"/>
    </row>
    <row r="49" spans="1:8" ht="15.75">
      <c r="A49" s="1"/>
      <c r="B49" s="1"/>
      <c r="C49" s="1"/>
      <c r="D49" s="1"/>
      <c r="E49" s="1"/>
      <c r="F49" s="1"/>
      <c r="G49" s="1"/>
      <c r="H49" s="4"/>
    </row>
  </sheetData>
  <sheetProtection/>
  <mergeCells count="7">
    <mergeCell ref="C40:E40"/>
    <mergeCell ref="C44:D44"/>
    <mergeCell ref="A2:G2"/>
    <mergeCell ref="B4:C4"/>
    <mergeCell ref="C25:E25"/>
    <mergeCell ref="B26:C27"/>
    <mergeCell ref="B8:C8"/>
  </mergeCells>
  <conditionalFormatting sqref="C24:C25">
    <cfRule type="expression" priority="1" dxfId="2" stopIfTrue="1">
      <formula>#REF!-$E$23&lt;&gt;0</formula>
    </cfRule>
  </conditionalFormatting>
  <dataValidations count="17">
    <dataValidation type="whole" operator="greaterThanOrEqual" showInputMessage="1" showErrorMessage="1" promptTitle="Reserved by State Statute" prompt="Enter Reserved by State Statute from audited financial stateemnts." errorTitle="Reserved by State Statute" error="Enter a whole number equal to or greater than zero." sqref="H23">
      <formula1>0</formula1>
    </dataValidation>
    <dataValidation type="whole" operator="greaterThanOrEqual" allowBlank="1" showInputMessage="1" showErrorMessage="1" promptTitle="Other Reserves Not Available" prompt="Enter amount of reserves for other items not available to support expenditures in the next fiscal year, e.g. Reserve for Assets Held for Resale and similar reserves." errorTitle="Other Reserves Not Available" error="Enter a whole number equal to or greater than zero." sqref="H20">
      <formula1>0</formula1>
    </dataValidation>
    <dataValidation type="whole" operator="greaterThanOrEqual" allowBlank="1" showInputMessage="1" showErrorMessage="1" promptTitle="Reserve for Prepayments" prompt="Enter amount of Reserve for Prepayments." errorTitle="Resserve for Prepayments" error="Enter a whole number equal to or greater than zero." sqref="H19 E19">
      <formula1>0</formula1>
    </dataValidation>
    <dataValidation type="whole" operator="greaterThanOrEqual" allowBlank="1" showInputMessage="1" showErrorMessage="1" promptTitle="Reserve for Inventory" prompt="Enter amount of Reserve for Inventory." errorTitle="Reserve for Inventory" error="Enter a whole number equal to or greater than zero." sqref="H18">
      <formula1>0</formula1>
    </dataValidation>
    <dataValidation allowBlank="1" showInputMessage="1" showErrorMessage="1" promptTitle="Total Fund Balance" prompt="Enter Total Fund Balance from Audited Financial Statements." sqref="H15 E15"/>
    <dataValidation type="whole" operator="greaterThanOrEqual" allowBlank="1" showInputMessage="1" showErrorMessage="1" promptTitle="Expenditures - General Fund" prompt="Enter amount of total expenditures incurred in the General Fund." errorTitle="Expenditures - General Fund" error="Enter a whole number equal to or greater than zero." sqref="E29">
      <formula1>0</formula1>
    </dataValidation>
    <dataValidation type="whole" operator="greaterThanOrEqual" allowBlank="1" showInputMessage="1" showErrorMessage="1" promptTitle="Transfers Out" prompt="Enter amount of General Fund Transfers Out as a positive number." errorTitle="Transfers Out" error="Enter a whole number equal to or greater than zero. (Must be a positive value.)" sqref="E31">
      <formula1>0</formula1>
    </dataValidation>
    <dataValidation type="whole" operator="greaterThanOrEqual" allowBlank="1" showInputMessage="1" showErrorMessage="1" promptTitle="Reserve for Encumbrances" prompt="Enter amount of encumbrances at June 30 that auditor has listed in the Fund Balance note in the financial statements" errorTitle="Reserve for Encumbrances" error="Enter a whole number equal to or greater than zero." sqref="E11">
      <formula1>0</formula1>
    </dataValidation>
    <dataValidation type="whole" operator="greaterThanOrEqual" allowBlank="1" showInputMessage="1" showErrorMessage="1" promptTitle="Liabilities paid from restrict c" prompt="Enter Liabilities to be paid from restricted cash.  For example, Accounts Payable that will be paid from bond proceeds would be included here.&#10;" errorTitle="Liabilities" error="Enter a whole number equal to or greater than zero." sqref="E10">
      <formula1>0</formula1>
    </dataValidation>
    <dataValidation type="whole" operator="greaterThanOrEqual" allowBlank="1" showInputMessage="1" showErrorMessage="1" promptTitle="Deferred or Unearned Revenues" prompt="Enter Deferred or Unearned Revenues Arising from Cash Receipts. For example, Prepaid Taxes, Grants Received Before Earned, etc." errorTitle="Deferred or Unearned Revenues" error="Enter a whole number equal to or greater than zero." sqref="E12">
      <formula1>0</formula1>
    </dataValidation>
    <dataValidation type="whole" operator="greaterThanOrEqual" allowBlank="1" showInputMessage="1" showErrorMessage="1" promptTitle="Unrestricted Cash and Investment" prompt="Only include unrestricted cash and investments in the fund. Restricted cash and investments are entered on the next line" errorTitle="Cash and Investments" error="Enter a whole number equal to or greater than zero." sqref="E7">
      <formula1>0</formula1>
    </dataValidation>
    <dataValidation allowBlank="1" showInputMessage="1" showErrorMessage="1" promptTitle="Name" prompt="Enter name of unit of government." sqref="B4"/>
    <dataValidation type="whole" operator="greaterThanOrEqual" allowBlank="1" showInputMessage="1" showErrorMessage="1" promptTitle="Other Non Spendable Amounts" prompt="Enter other amounts in nonspendable besides inventories and prepaids" errorTitle="Other Reserves Not Available" error="Enter a whole number equal to or greater than zero." sqref="E20">
      <formula1>0</formula1>
    </dataValidation>
    <dataValidation allowBlank="1" showInputMessage="1" showErrorMessage="1" promptTitle="Restricted Cash and Investments" prompt="Restricted Cash and Investments as stated on the Audit Report - These are funds that are restricted from being used by the unit for general operating purposes" sqref="E8"/>
    <dataValidation type="whole" operator="greaterThanOrEqual" allowBlank="1" showInputMessage="1" showErrorMessage="1" promptTitle="Liabilities" prompt="Enter Liabilities.  For example, Accounts Payable, Accrued Expenses, Due to Other Funds or Governments, etc. EXCLUDE Deferred, Unearned Revenues and Liabilities to be paid from restricted cash." errorTitle="Liabilities" error="Enter a whole number equal to or greater than zero." sqref="E9">
      <formula1>0</formula1>
    </dataValidation>
    <dataValidation type="whole" operator="greaterThanOrEqual" allowBlank="1" showInputMessage="1" showErrorMessage="1" promptTitle="Reserve for Inventory" prompt="Enter amount of Non Spendable for Inventories from the New Asset Statement" errorTitle="Reserve for Inventory" error="Enter a whole number equal to or greater than zero." sqref="E18">
      <formula1>0</formula1>
    </dataValidation>
    <dataValidation type="whole" operator="greaterThanOrEqual" showInputMessage="1" showErrorMessage="1" promptTitle="Restricted Stabilzation by State" prompt="Enter Restricted - Stabilization by State Statute from audited financial stateemnts." errorTitle="Reserved by State Statute" error="Enter a whole number equal to or greater than zero." sqref="E23">
      <formula1>0</formula1>
    </dataValidation>
  </dataValidations>
  <hyperlinks>
    <hyperlink ref="C40" r:id="rId1" display="North Carolina County and Municipal Financial Information"/>
  </hyperlinks>
  <printOptions/>
  <pageMargins left="0.75" right="0.5" top="0.75" bottom="0.5" header="0.5" footer="0.25"/>
  <pageSetup fitToHeight="1" fitToWidth="1" horizontalDpi="600" verticalDpi="600" orientation="portrait" scale="90" r:id="rId2"/>
  <headerFooter alignWithMargins="0">
    <oddFooter>&amp;L&amp;8&amp;F  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K2"/>
  <sheetViews>
    <sheetView showGridLines="0" zoomScalePageLayoutView="0" workbookViewId="0" topLeftCell="A1">
      <selection activeCell="A2" sqref="A2:K2"/>
    </sheetView>
  </sheetViews>
  <sheetFormatPr defaultColWidth="9.00390625" defaultRowHeight="15.75"/>
  <cols>
    <col min="1" max="1" width="3.625" style="0" customWidth="1"/>
    <col min="11" max="11" width="5.625" style="0" customWidth="1"/>
  </cols>
  <sheetData>
    <row r="1" ht="4.5" customHeight="1" thickBot="1"/>
    <row r="2" spans="1:11" ht="19.5" customHeight="1" thickBot="1">
      <c r="A2" s="180" t="s">
        <v>21</v>
      </c>
      <c r="B2" s="181"/>
      <c r="C2" s="181"/>
      <c r="D2" s="181"/>
      <c r="E2" s="181"/>
      <c r="F2" s="181"/>
      <c r="G2" s="181"/>
      <c r="H2" s="181"/>
      <c r="I2" s="182"/>
      <c r="J2" s="182"/>
      <c r="K2" s="183"/>
    </row>
  </sheetData>
  <sheetProtection/>
  <mergeCells count="1">
    <mergeCell ref="A2:K2"/>
  </mergeCells>
  <printOptions/>
  <pageMargins left="0.75" right="0.5" top="0.75" bottom="0.5" header="0.5" footer="0.25"/>
  <pageSetup horizontalDpi="600" verticalDpi="600" orientation="portrait" r:id="rId3"/>
  <headerFooter alignWithMargins="0">
    <oddFooter>&amp;L&amp;8&amp;F  &amp;A</oddFooter>
  </headerFooter>
  <legacyDrawing r:id="rId2"/>
  <oleObjects>
    <oleObject progId="Word.Document.8" shapeId="36014810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NCDST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Reserve by State Statute &amp; Fund Balance Available Calculation Worksheets &amp; User Tips</dc:title>
  <dc:subject/>
  <dc:creator>Jones Norris</dc:creator>
  <cp:keywords/>
  <dc:description/>
  <cp:lastModifiedBy>Rita Baker</cp:lastModifiedBy>
  <cp:lastPrinted>2011-05-26T20:53:31Z</cp:lastPrinted>
  <dcterms:created xsi:type="dcterms:W3CDTF">2008-05-02T19:20:03Z</dcterms:created>
  <dcterms:modified xsi:type="dcterms:W3CDTF">2012-05-24T12:10:40Z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escription0">
    <vt:lpwstr>Reserve by State Statute &amp; Fund Balance Available Calculation Worksheets &amp; User Tips</vt:lpwstr>
  </property>
  <property fmtid="{D5CDD505-2E9C-101B-9397-08002B2CF9AE}" pid="3" name="display_urn:schemas-microsoft-com:office:office#Editor">
    <vt:lpwstr>System Account</vt:lpwstr>
  </property>
  <property fmtid="{D5CDD505-2E9C-101B-9397-08002B2CF9AE}" pid="4" name="display_urn:schemas-microsoft-com:office:office#Author">
    <vt:lpwstr>Lawrence Koffa</vt:lpwstr>
  </property>
  <property fmtid="{D5CDD505-2E9C-101B-9397-08002B2CF9AE}" pid="5" name="_dlc_DocId">
    <vt:lpwstr/>
  </property>
</Properties>
</file>